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F0E21232-CD3C-4462-AFD3-299EC4A935F0}" xr6:coauthVersionLast="45" xr6:coauthVersionMax="45" xr10:uidLastSave="{00000000-0000-0000-0000-000000000000}"/>
  <bookViews>
    <workbookView xWindow="-120" yWindow="-120" windowWidth="20730" windowHeight="11160" tabRatio="653" xr2:uid="{00000000-000D-0000-FFFF-FFFF00000000}"/>
  </bookViews>
  <sheets>
    <sheet name="Правила расчёта рейтинга" sheetId="18" r:id="rId1"/>
    <sheet name="Таблица расчёта рейтинга " sheetId="1" r:id="rId2"/>
    <sheet name="ЖО" sheetId="2" r:id="rId3"/>
    <sheet name="ЖП" sheetId="13" r:id="rId4"/>
    <sheet name="ЖС" sheetId="14" r:id="rId5"/>
    <sheet name="МО" sheetId="15" r:id="rId6"/>
    <sheet name="МП" sheetId="16" r:id="rId7"/>
    <sheet name="МС" sheetId="17" r:id="rId8"/>
  </sheets>
  <definedNames>
    <definedName name="_xlnm._FilterDatabase" localSheetId="2" hidden="1">ЖО!$A$2:$AD$160</definedName>
    <definedName name="_xlnm._FilterDatabase" localSheetId="3" hidden="1">ЖП!$A$2:$AD$160</definedName>
    <definedName name="_xlnm._FilterDatabase" localSheetId="4" hidden="1">ЖС!$A$2:$AD$160</definedName>
    <definedName name="_xlnm._FilterDatabase" localSheetId="5" hidden="1">МО!$A$2:$AD$179</definedName>
    <definedName name="_xlnm._FilterDatabase" localSheetId="6" hidden="1">МП!$A$2:$AD$179</definedName>
    <definedName name="_xlnm._FilterDatabase" localSheetId="7" hidden="1">МС!$A$2:$AD$179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79" i="17" l="1"/>
  <c r="AB179" i="17"/>
  <c r="AC179" i="17" s="1"/>
  <c r="AD179" i="16"/>
  <c r="AB179" i="16"/>
  <c r="AC179" i="16" s="1"/>
  <c r="AB109" i="15"/>
  <c r="AC109" i="15" s="1"/>
  <c r="AD109" i="15"/>
  <c r="AD178" i="17"/>
  <c r="AB178" i="17"/>
  <c r="AC178" i="17" s="1"/>
  <c r="AD177" i="17"/>
  <c r="AB177" i="17"/>
  <c r="AC177" i="17" s="1"/>
  <c r="AD176" i="17"/>
  <c r="AB176" i="17"/>
  <c r="AC176" i="17" s="1"/>
  <c r="AD178" i="16"/>
  <c r="AB178" i="16"/>
  <c r="AC178" i="16" s="1"/>
  <c r="AD177" i="16"/>
  <c r="AB177" i="16"/>
  <c r="AC177" i="16" s="1"/>
  <c r="AD176" i="16"/>
  <c r="AB176" i="16"/>
  <c r="AC176" i="16" s="1"/>
  <c r="AB143" i="15"/>
  <c r="AC143" i="15" s="1"/>
  <c r="AD143" i="15"/>
  <c r="AB147" i="15"/>
  <c r="AC147" i="15" s="1"/>
  <c r="AD147" i="15"/>
  <c r="AB148" i="15"/>
  <c r="AC148" i="15" s="1"/>
  <c r="AD148" i="15"/>
  <c r="AD160" i="14" l="1"/>
  <c r="AB160" i="14"/>
  <c r="AC160" i="14" s="1"/>
  <c r="AD159" i="14"/>
  <c r="AB159" i="14"/>
  <c r="AC159" i="14" s="1"/>
  <c r="AD82" i="13"/>
  <c r="AB82" i="13"/>
  <c r="AC82" i="13" s="1"/>
  <c r="AD160" i="13"/>
  <c r="AB160" i="13"/>
  <c r="AC160" i="13" s="1"/>
  <c r="AB105" i="2"/>
  <c r="AD105" i="2"/>
  <c r="AB77" i="2"/>
  <c r="AD77" i="2"/>
  <c r="AD158" i="14" l="1"/>
  <c r="AB158" i="14"/>
  <c r="AC158" i="14" s="1"/>
  <c r="AD157" i="14"/>
  <c r="AB157" i="14"/>
  <c r="AC157" i="14" s="1"/>
  <c r="AD156" i="14"/>
  <c r="AB156" i="14"/>
  <c r="AC156" i="14" s="1"/>
  <c r="AD155" i="14"/>
  <c r="AB155" i="14"/>
  <c r="AC155" i="14" s="1"/>
  <c r="AD154" i="14"/>
  <c r="AB154" i="14"/>
  <c r="AC154" i="14" s="1"/>
  <c r="AD153" i="14"/>
  <c r="AB153" i="14"/>
  <c r="AC153" i="14" s="1"/>
  <c r="AD152" i="14"/>
  <c r="AB152" i="14"/>
  <c r="AC152" i="14" s="1"/>
  <c r="AD151" i="14"/>
  <c r="AB151" i="14"/>
  <c r="AC151" i="14" s="1"/>
  <c r="AD150" i="14"/>
  <c r="AB150" i="14"/>
  <c r="AC150" i="14" s="1"/>
  <c r="AD149" i="14"/>
  <c r="AB149" i="14"/>
  <c r="AC149" i="14" s="1"/>
  <c r="AD148" i="14"/>
  <c r="AB148" i="14"/>
  <c r="AC148" i="14" s="1"/>
  <c r="AD147" i="14"/>
  <c r="AB147" i="14"/>
  <c r="AC147" i="14" s="1"/>
  <c r="AD159" i="13"/>
  <c r="AB159" i="13"/>
  <c r="AC159" i="13" s="1"/>
  <c r="AD158" i="13"/>
  <c r="AB158" i="13"/>
  <c r="AC158" i="13" s="1"/>
  <c r="AD157" i="13"/>
  <c r="AB157" i="13"/>
  <c r="AC157" i="13" s="1"/>
  <c r="AD156" i="13"/>
  <c r="AB156" i="13"/>
  <c r="AC156" i="13" s="1"/>
  <c r="AD155" i="13"/>
  <c r="AB155" i="13"/>
  <c r="AC155" i="13" s="1"/>
  <c r="AD154" i="13"/>
  <c r="AB154" i="13"/>
  <c r="AC154" i="13" s="1"/>
  <c r="AD153" i="13"/>
  <c r="AB153" i="13"/>
  <c r="AC153" i="13" s="1"/>
  <c r="AD152" i="13"/>
  <c r="AB152" i="13"/>
  <c r="AC152" i="13" s="1"/>
  <c r="AD151" i="13"/>
  <c r="AB151" i="13"/>
  <c r="AC151" i="13" s="1"/>
  <c r="AD150" i="13"/>
  <c r="AB150" i="13"/>
  <c r="AC150" i="13" s="1"/>
  <c r="AD149" i="13"/>
  <c r="AB149" i="13"/>
  <c r="AC149" i="13" s="1"/>
  <c r="AD81" i="13"/>
  <c r="AB81" i="13"/>
  <c r="AC81" i="13" s="1"/>
  <c r="AB117" i="2"/>
  <c r="AD117" i="2"/>
  <c r="AB119" i="2"/>
  <c r="AD119" i="2"/>
  <c r="AB122" i="2"/>
  <c r="AD122" i="2"/>
  <c r="AB124" i="2"/>
  <c r="AD124" i="2"/>
  <c r="AB130" i="2"/>
  <c r="AD130" i="2"/>
  <c r="AB132" i="2"/>
  <c r="AD132" i="2"/>
  <c r="AB133" i="2"/>
  <c r="AD133" i="2"/>
  <c r="AB134" i="2"/>
  <c r="AD134" i="2"/>
  <c r="AB136" i="2"/>
  <c r="AD136" i="2"/>
  <c r="AB137" i="2"/>
  <c r="AD137" i="2"/>
  <c r="AB138" i="2"/>
  <c r="AD138" i="2"/>
  <c r="AB98" i="2"/>
  <c r="AD98" i="2"/>
  <c r="AB3" i="13"/>
  <c r="AB12" i="2"/>
  <c r="AB4" i="2"/>
  <c r="AB5" i="2"/>
  <c r="AB6" i="2"/>
  <c r="AB7" i="2"/>
  <c r="AB8" i="2"/>
  <c r="AB3" i="2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B16" i="1"/>
  <c r="B15" i="1"/>
  <c r="AC137" i="2" l="1"/>
  <c r="AC132" i="2"/>
  <c r="AC136" i="2"/>
  <c r="AC133" i="2"/>
  <c r="AD146" i="13"/>
  <c r="AB146" i="13"/>
  <c r="AC146" i="13" s="1"/>
  <c r="AD160" i="2"/>
  <c r="AB160" i="2"/>
  <c r="AB29" i="14"/>
  <c r="AC29" i="14" s="1"/>
  <c r="AD29" i="14"/>
  <c r="AD145" i="13"/>
  <c r="AB145" i="13"/>
  <c r="AC145" i="13" s="1"/>
  <c r="AD159" i="2"/>
  <c r="AB159" i="2"/>
  <c r="AB23" i="14"/>
  <c r="AC23" i="14" s="1"/>
  <c r="AD23" i="14"/>
  <c r="AC159" i="2" l="1"/>
  <c r="AC160" i="2"/>
  <c r="AD175" i="17"/>
  <c r="AB175" i="17"/>
  <c r="AC175" i="17" s="1"/>
  <c r="AD179" i="15"/>
  <c r="AB179" i="15"/>
  <c r="AC179" i="15" s="1"/>
  <c r="AB94" i="16"/>
  <c r="AC94" i="16" s="1"/>
  <c r="AD94" i="16"/>
  <c r="AD174" i="17"/>
  <c r="AB174" i="17"/>
  <c r="AC174" i="17" s="1"/>
  <c r="AD178" i="15"/>
  <c r="AB178" i="15"/>
  <c r="AC178" i="15" s="1"/>
  <c r="AB93" i="16"/>
  <c r="AC93" i="16" s="1"/>
  <c r="AD93" i="16"/>
  <c r="AD29" i="17"/>
  <c r="AB29" i="17"/>
  <c r="AC29" i="17" s="1"/>
  <c r="AD177" i="15"/>
  <c r="AB177" i="15"/>
  <c r="AC177" i="15" s="1"/>
  <c r="AB51" i="16"/>
  <c r="AC51" i="16" s="1"/>
  <c r="AD51" i="16"/>
  <c r="AD48" i="17"/>
  <c r="AB48" i="17"/>
  <c r="AC48" i="17" s="1"/>
  <c r="AD92" i="16"/>
  <c r="AB92" i="16"/>
  <c r="AC92" i="16" s="1"/>
  <c r="AB97" i="15"/>
  <c r="AC97" i="15" s="1"/>
  <c r="AD97" i="15"/>
  <c r="AD173" i="17"/>
  <c r="AB173" i="17"/>
  <c r="AC173" i="17" s="1"/>
  <c r="AD91" i="16"/>
  <c r="AB91" i="16"/>
  <c r="AC91" i="16" s="1"/>
  <c r="AB96" i="15"/>
  <c r="AC96" i="15" s="1"/>
  <c r="AD96" i="15"/>
  <c r="AD20" i="17" l="1"/>
  <c r="AB20" i="17"/>
  <c r="AC20" i="17" s="1"/>
  <c r="AD175" i="16"/>
  <c r="AB175" i="16"/>
  <c r="AC175" i="16" s="1"/>
  <c r="AB176" i="15"/>
  <c r="AC176" i="15" s="1"/>
  <c r="AD176" i="15"/>
  <c r="AD34" i="14"/>
  <c r="AB34" i="14"/>
  <c r="AC34" i="14" s="1"/>
  <c r="AD144" i="13"/>
  <c r="AB144" i="13"/>
  <c r="AC144" i="13" s="1"/>
  <c r="AB158" i="2"/>
  <c r="AD158" i="2"/>
  <c r="AC158" i="2" l="1"/>
  <c r="AD172" i="17"/>
  <c r="AB172" i="17"/>
  <c r="AC172" i="17" s="1"/>
  <c r="AD174" i="16"/>
  <c r="AB174" i="16"/>
  <c r="AC174" i="16" s="1"/>
  <c r="AB112" i="15"/>
  <c r="AC112" i="15" s="1"/>
  <c r="AD112" i="15"/>
  <c r="AD171" i="17" l="1"/>
  <c r="AB171" i="17"/>
  <c r="AC171" i="17" s="1"/>
  <c r="AD170" i="17"/>
  <c r="AB170" i="17"/>
  <c r="AC170" i="17" s="1"/>
  <c r="AD169" i="17"/>
  <c r="AB169" i="17"/>
  <c r="AC169" i="17" s="1"/>
  <c r="AD168" i="17"/>
  <c r="AB168" i="17"/>
  <c r="AC168" i="17" s="1"/>
  <c r="AD167" i="17"/>
  <c r="AB167" i="17"/>
  <c r="AC167" i="17" s="1"/>
  <c r="AD173" i="16"/>
  <c r="AB173" i="16"/>
  <c r="AC173" i="16" s="1"/>
  <c r="AD127" i="16"/>
  <c r="AB127" i="16"/>
  <c r="AC127" i="16" s="1"/>
  <c r="AD172" i="16"/>
  <c r="AB172" i="16"/>
  <c r="AC172" i="16" s="1"/>
  <c r="AD126" i="16"/>
  <c r="AB126" i="16"/>
  <c r="AC126" i="16" s="1"/>
  <c r="AD125" i="16"/>
  <c r="AB125" i="16"/>
  <c r="AC125" i="16" s="1"/>
  <c r="AB149" i="15"/>
  <c r="AC149" i="15" s="1"/>
  <c r="AD149" i="15"/>
  <c r="AB150" i="15"/>
  <c r="AC150" i="15" s="1"/>
  <c r="AD150" i="15"/>
  <c r="AB151" i="15"/>
  <c r="AC151" i="15" s="1"/>
  <c r="AD151" i="15"/>
  <c r="AB121" i="15"/>
  <c r="AC121" i="15" s="1"/>
  <c r="AD121" i="15"/>
  <c r="AB122" i="15"/>
  <c r="AC122" i="15" s="1"/>
  <c r="AD122" i="15"/>
  <c r="AD166" i="17"/>
  <c r="AB166" i="17"/>
  <c r="AC166" i="17" s="1"/>
  <c r="AD124" i="16"/>
  <c r="AB124" i="16"/>
  <c r="AC124" i="16" s="1"/>
  <c r="AB105" i="15"/>
  <c r="AC105" i="15" s="1"/>
  <c r="AD105" i="15"/>
  <c r="AD165" i="17"/>
  <c r="AB165" i="17"/>
  <c r="AC165" i="17" s="1"/>
  <c r="AD123" i="16"/>
  <c r="AB123" i="16"/>
  <c r="AC123" i="16" s="1"/>
  <c r="AB144" i="15"/>
  <c r="AC144" i="15" s="1"/>
  <c r="AD144" i="15"/>
  <c r="AD164" i="17" l="1"/>
  <c r="AB164" i="17"/>
  <c r="AC164" i="17" s="1"/>
  <c r="AD113" i="16"/>
  <c r="AB113" i="16"/>
  <c r="AC113" i="16" s="1"/>
  <c r="AB116" i="15"/>
  <c r="AC116" i="15" s="1"/>
  <c r="AD116" i="15"/>
  <c r="AD146" i="14" l="1"/>
  <c r="AB146" i="14"/>
  <c r="AC146" i="14" s="1"/>
  <c r="AD145" i="14"/>
  <c r="AB145" i="14"/>
  <c r="AC145" i="14" s="1"/>
  <c r="AD144" i="14"/>
  <c r="AB144" i="14"/>
  <c r="AC144" i="14" s="1"/>
  <c r="AD143" i="14"/>
  <c r="AB143" i="14"/>
  <c r="AC143" i="14" s="1"/>
  <c r="AD142" i="14"/>
  <c r="AB142" i="14"/>
  <c r="AC142" i="14" s="1"/>
  <c r="AD141" i="14"/>
  <c r="AB141" i="14"/>
  <c r="AC141" i="14" s="1"/>
  <c r="AD97" i="13"/>
  <c r="AB97" i="13"/>
  <c r="AC97" i="13" s="1"/>
  <c r="AD96" i="13"/>
  <c r="AB96" i="13"/>
  <c r="AC96" i="13" s="1"/>
  <c r="AD111" i="13"/>
  <c r="AB111" i="13"/>
  <c r="AC111" i="13" s="1"/>
  <c r="AD110" i="13"/>
  <c r="AB110" i="13"/>
  <c r="AC110" i="13" s="1"/>
  <c r="AD109" i="13"/>
  <c r="AB109" i="13"/>
  <c r="AC109" i="13" s="1"/>
  <c r="AD95" i="13"/>
  <c r="AB95" i="13"/>
  <c r="AC95" i="13" s="1"/>
  <c r="AB131" i="2"/>
  <c r="AD131" i="2"/>
  <c r="AB123" i="2"/>
  <c r="AD123" i="2"/>
  <c r="AB115" i="2"/>
  <c r="AD115" i="2"/>
  <c r="AB116" i="2"/>
  <c r="AD116" i="2"/>
  <c r="AB129" i="2"/>
  <c r="AD129" i="2"/>
  <c r="AB110" i="2"/>
  <c r="AD110" i="2"/>
  <c r="AD140" i="14"/>
  <c r="AB140" i="14"/>
  <c r="AC140" i="14" s="1"/>
  <c r="AD108" i="13"/>
  <c r="AB108" i="13"/>
  <c r="AC108" i="13" s="1"/>
  <c r="AB128" i="2"/>
  <c r="AD128" i="2"/>
  <c r="AD64" i="14"/>
  <c r="AB64" i="14"/>
  <c r="AC64" i="14" s="1"/>
  <c r="AD87" i="13"/>
  <c r="AB87" i="13"/>
  <c r="AC87" i="13" s="1"/>
  <c r="AB127" i="2"/>
  <c r="AD127" i="2"/>
  <c r="AD139" i="14"/>
  <c r="AB139" i="14"/>
  <c r="AC139" i="14" s="1"/>
  <c r="AD138" i="14"/>
  <c r="AB138" i="14"/>
  <c r="AC138" i="14" s="1"/>
  <c r="AD107" i="13"/>
  <c r="AB107" i="13"/>
  <c r="AC107" i="13" s="1"/>
  <c r="AD94" i="13"/>
  <c r="AB94" i="13"/>
  <c r="AC94" i="13" s="1"/>
  <c r="AB104" i="2"/>
  <c r="AD104" i="2"/>
  <c r="AB126" i="2"/>
  <c r="AD126" i="2"/>
  <c r="AD137" i="14"/>
  <c r="AB137" i="14"/>
  <c r="AC137" i="14" s="1"/>
  <c r="AD93" i="13"/>
  <c r="AB93" i="13"/>
  <c r="AC93" i="13" s="1"/>
  <c r="AB93" i="2"/>
  <c r="AD93" i="2"/>
  <c r="AD136" i="14"/>
  <c r="AB136" i="14"/>
  <c r="AC136" i="14" s="1"/>
  <c r="AD106" i="13"/>
  <c r="AB106" i="13"/>
  <c r="AC106" i="13" s="1"/>
  <c r="AB89" i="2"/>
  <c r="AD89" i="2"/>
  <c r="AD135" i="14"/>
  <c r="AB135" i="14"/>
  <c r="AC135" i="14" s="1"/>
  <c r="AD92" i="13"/>
  <c r="AB92" i="13"/>
  <c r="AC92" i="13" s="1"/>
  <c r="AB114" i="2"/>
  <c r="AD114" i="2"/>
  <c r="AD134" i="14"/>
  <c r="AB134" i="14"/>
  <c r="AC134" i="14" s="1"/>
  <c r="AD86" i="13"/>
  <c r="AB86" i="13"/>
  <c r="AC86" i="13" s="1"/>
  <c r="AB103" i="2"/>
  <c r="AD103" i="2"/>
  <c r="AC126" i="2" l="1"/>
  <c r="AC115" i="2"/>
  <c r="AC116" i="2"/>
  <c r="AC122" i="2"/>
  <c r="AC123" i="2"/>
  <c r="AC103" i="2"/>
  <c r="AC104" i="2"/>
  <c r="AC127" i="2"/>
  <c r="AC128" i="2"/>
  <c r="AC129" i="2"/>
  <c r="AC114" i="2"/>
  <c r="AC130" i="2"/>
  <c r="AC131" i="2"/>
  <c r="AD133" i="14"/>
  <c r="AB133" i="14"/>
  <c r="AC133" i="14" s="1"/>
  <c r="AD73" i="13"/>
  <c r="AB73" i="13"/>
  <c r="AC73" i="13" s="1"/>
  <c r="AB109" i="2"/>
  <c r="AD109" i="2"/>
  <c r="AD73" i="14"/>
  <c r="AB73" i="14"/>
  <c r="AC73" i="14" s="1"/>
  <c r="AD103" i="13"/>
  <c r="AB103" i="13"/>
  <c r="AC103" i="13" s="1"/>
  <c r="AB75" i="2"/>
  <c r="AD75" i="2"/>
  <c r="AC109" i="2" l="1"/>
  <c r="AD163" i="17"/>
  <c r="AB163" i="17"/>
  <c r="AC163" i="17" s="1"/>
  <c r="AD88" i="16"/>
  <c r="AB88" i="16"/>
  <c r="AC88" i="16" s="1"/>
  <c r="AB104" i="15"/>
  <c r="AC104" i="15" s="1"/>
  <c r="AD104" i="15"/>
  <c r="AD5" i="17" l="1"/>
  <c r="AB5" i="17"/>
  <c r="AC5" i="17" s="1"/>
  <c r="AD175" i="15"/>
  <c r="AB175" i="15"/>
  <c r="AC175" i="15" s="1"/>
  <c r="AB50" i="16"/>
  <c r="AC50" i="16" s="1"/>
  <c r="AD50" i="16"/>
  <c r="AD162" i="17"/>
  <c r="AB162" i="17"/>
  <c r="AC162" i="17" s="1"/>
  <c r="AD165" i="16"/>
  <c r="AB165" i="16"/>
  <c r="AC165" i="16" s="1"/>
  <c r="AB58" i="15"/>
  <c r="AC58" i="15" s="1"/>
  <c r="AD58" i="15"/>
  <c r="AD52" i="17"/>
  <c r="AB52" i="17"/>
  <c r="AC52" i="17" s="1"/>
  <c r="AD161" i="17"/>
  <c r="AB161" i="17"/>
  <c r="AC161" i="17" s="1"/>
  <c r="AD164" i="16"/>
  <c r="AB164" i="16"/>
  <c r="AC164" i="16" s="1"/>
  <c r="AD163" i="16"/>
  <c r="AB163" i="16"/>
  <c r="AC163" i="16" s="1"/>
  <c r="AB52" i="15"/>
  <c r="AC52" i="15" s="1"/>
  <c r="AD52" i="15"/>
  <c r="AB9" i="15"/>
  <c r="AC9" i="15" s="1"/>
  <c r="AD9" i="15"/>
  <c r="AD38" i="14" l="1"/>
  <c r="AB38" i="14"/>
  <c r="AC38" i="14" s="1"/>
  <c r="AD157" i="2"/>
  <c r="AB157" i="2"/>
  <c r="AB20" i="13"/>
  <c r="AC20" i="13" s="1"/>
  <c r="AD20" i="13"/>
  <c r="AC157" i="2" l="1"/>
  <c r="AB160" i="17"/>
  <c r="AC160" i="17" s="1"/>
  <c r="AB159" i="17"/>
  <c r="AC159" i="17" s="1"/>
  <c r="AB158" i="17"/>
  <c r="AC158" i="17" s="1"/>
  <c r="AB157" i="17"/>
  <c r="AC157" i="17" s="1"/>
  <c r="AB156" i="17"/>
  <c r="AC156" i="17" s="1"/>
  <c r="AB76" i="17"/>
  <c r="AC76" i="17" s="1"/>
  <c r="AB75" i="17"/>
  <c r="AC75" i="17" s="1"/>
  <c r="AB81" i="17"/>
  <c r="AC81" i="17" s="1"/>
  <c r="AB155" i="17"/>
  <c r="AC155" i="17" s="1"/>
  <c r="AB154" i="17"/>
  <c r="AC154" i="17" s="1"/>
  <c r="AB42" i="17"/>
  <c r="AC42" i="17" s="1"/>
  <c r="AB80" i="17"/>
  <c r="AC80" i="17" s="1"/>
  <c r="AB153" i="17"/>
  <c r="AC153" i="17" s="1"/>
  <c r="AB47" i="17"/>
  <c r="AC47" i="17" s="1"/>
  <c r="AB28" i="17"/>
  <c r="AC28" i="17" s="1"/>
  <c r="AB67" i="17"/>
  <c r="AC67" i="17" s="1"/>
  <c r="AB152" i="17"/>
  <c r="AC152" i="17" s="1"/>
  <c r="AB151" i="17"/>
  <c r="AC151" i="17" s="1"/>
  <c r="AB27" i="17"/>
  <c r="AC27" i="17" s="1"/>
  <c r="AB150" i="17"/>
  <c r="AC150" i="17" s="1"/>
  <c r="AB149" i="17"/>
  <c r="AC149" i="17" s="1"/>
  <c r="AB148" i="17"/>
  <c r="AC148" i="17" s="1"/>
  <c r="AB147" i="17"/>
  <c r="AC147" i="17" s="1"/>
  <c r="AB146" i="17"/>
  <c r="AC146" i="17" s="1"/>
  <c r="AB145" i="17"/>
  <c r="AC145" i="17" s="1"/>
  <c r="AB144" i="17"/>
  <c r="AC144" i="17" s="1"/>
  <c r="AB143" i="17"/>
  <c r="AC143" i="17" s="1"/>
  <c r="AB142" i="17"/>
  <c r="AC142" i="17" s="1"/>
  <c r="AB141" i="17"/>
  <c r="AC141" i="17" s="1"/>
  <c r="AB140" i="17"/>
  <c r="AC140" i="17" s="1"/>
  <c r="AB139" i="17"/>
  <c r="AC139" i="17" s="1"/>
  <c r="AB138" i="17"/>
  <c r="AC138" i="17" s="1"/>
  <c r="AB137" i="17"/>
  <c r="AC137" i="17" s="1"/>
  <c r="AB136" i="17"/>
  <c r="AC136" i="17" s="1"/>
  <c r="AB135" i="17"/>
  <c r="AC135" i="17" s="1"/>
  <c r="AB134" i="17"/>
  <c r="AC134" i="17" s="1"/>
  <c r="AB70" i="17"/>
  <c r="AC70" i="17" s="1"/>
  <c r="AB133" i="17"/>
  <c r="AC133" i="17" s="1"/>
  <c r="AB66" i="17"/>
  <c r="AC66" i="17" s="1"/>
  <c r="AB132" i="17"/>
  <c r="AC132" i="17" s="1"/>
  <c r="AB131" i="17"/>
  <c r="AC131" i="17" s="1"/>
  <c r="AB130" i="17"/>
  <c r="AC130" i="17" s="1"/>
  <c r="AB129" i="17"/>
  <c r="AC129" i="17" s="1"/>
  <c r="AB128" i="17"/>
  <c r="AC128" i="17" s="1"/>
  <c r="AB127" i="17"/>
  <c r="AC127" i="17" s="1"/>
  <c r="AB126" i="17"/>
  <c r="AC126" i="17" s="1"/>
  <c r="AB125" i="17"/>
  <c r="AC125" i="17" s="1"/>
  <c r="AB124" i="17"/>
  <c r="AC124" i="17" s="1"/>
  <c r="AB123" i="17"/>
  <c r="AC123" i="17" s="1"/>
  <c r="AB122" i="17"/>
  <c r="AC122" i="17" s="1"/>
  <c r="AB121" i="17"/>
  <c r="AC121" i="17" s="1"/>
  <c r="AB120" i="17"/>
  <c r="AC120" i="17" s="1"/>
  <c r="AB119" i="17"/>
  <c r="AC119" i="17" s="1"/>
  <c r="AB69" i="17"/>
  <c r="AC69" i="17" s="1"/>
  <c r="AB118" i="17"/>
  <c r="AC118" i="17" s="1"/>
  <c r="AB64" i="17"/>
  <c r="AC64" i="17" s="1"/>
  <c r="AB117" i="17"/>
  <c r="AC117" i="17" s="1"/>
  <c r="AB79" i="17"/>
  <c r="AC79" i="17" s="1"/>
  <c r="AB116" i="17"/>
  <c r="AC116" i="17" s="1"/>
  <c r="AB115" i="17"/>
  <c r="AC115" i="17" s="1"/>
  <c r="AB58" i="17"/>
  <c r="AC58" i="17" s="1"/>
  <c r="AB114" i="17"/>
  <c r="AC114" i="17" s="1"/>
  <c r="AB60" i="17"/>
  <c r="AC60" i="17" s="1"/>
  <c r="AB113" i="17"/>
  <c r="AC113" i="17" s="1"/>
  <c r="AB78" i="17"/>
  <c r="AC78" i="17" s="1"/>
  <c r="AB77" i="17"/>
  <c r="AC77" i="17" s="1"/>
  <c r="AB112" i="17"/>
  <c r="AC112" i="17" s="1"/>
  <c r="AB111" i="17"/>
  <c r="AC111" i="17" s="1"/>
  <c r="AB110" i="17"/>
  <c r="AC110" i="17" s="1"/>
  <c r="AB74" i="17"/>
  <c r="AC74" i="17" s="1"/>
  <c r="AB109" i="17"/>
  <c r="AC109" i="17" s="1"/>
  <c r="AB68" i="17"/>
  <c r="AC68" i="17" s="1"/>
  <c r="AB108" i="17"/>
  <c r="AC108" i="17" s="1"/>
  <c r="AB107" i="17"/>
  <c r="AC107" i="17" s="1"/>
  <c r="AB106" i="17"/>
  <c r="AC106" i="17" s="1"/>
  <c r="AB105" i="17"/>
  <c r="AC105" i="17" s="1"/>
  <c r="AB104" i="17"/>
  <c r="AC104" i="17" s="1"/>
  <c r="AB72" i="17"/>
  <c r="AC72" i="17" s="1"/>
  <c r="AB103" i="17"/>
  <c r="AC103" i="17" s="1"/>
  <c r="AB102" i="17"/>
  <c r="AC102" i="17" s="1"/>
  <c r="AB73" i="17"/>
  <c r="AC73" i="17" s="1"/>
  <c r="AB101" i="17"/>
  <c r="AC101" i="17" s="1"/>
  <c r="AB100" i="17"/>
  <c r="AC100" i="17" s="1"/>
  <c r="AB99" i="17"/>
  <c r="AC99" i="17" s="1"/>
  <c r="AB98" i="17"/>
  <c r="AC98" i="17" s="1"/>
  <c r="AB97" i="17"/>
  <c r="AC97" i="17" s="1"/>
  <c r="AB96" i="17"/>
  <c r="AC96" i="17" s="1"/>
  <c r="AB95" i="17"/>
  <c r="AC95" i="17" s="1"/>
  <c r="AB94" i="17"/>
  <c r="AC94" i="17" s="1"/>
  <c r="AB93" i="17"/>
  <c r="AC93" i="17" s="1"/>
  <c r="AB92" i="17"/>
  <c r="AC92" i="17" s="1"/>
  <c r="AB46" i="17"/>
  <c r="AC46" i="17" s="1"/>
  <c r="AB91" i="17"/>
  <c r="AC91" i="17" s="1"/>
  <c r="AB90" i="17"/>
  <c r="AC90" i="17" s="1"/>
  <c r="AB89" i="17"/>
  <c r="AC89" i="17" s="1"/>
  <c r="AB88" i="17"/>
  <c r="AC88" i="17" s="1"/>
  <c r="AB87" i="17"/>
  <c r="AC87" i="17" s="1"/>
  <c r="AB86" i="17"/>
  <c r="AC86" i="17" s="1"/>
  <c r="AB85" i="17"/>
  <c r="AC85" i="17" s="1"/>
  <c r="AB19" i="17"/>
  <c r="AC19" i="17" s="1"/>
  <c r="AB84" i="17"/>
  <c r="AC84" i="17" s="1"/>
  <c r="AB44" i="17"/>
  <c r="AC44" i="17" s="1"/>
  <c r="AB45" i="17"/>
  <c r="AC45" i="17" s="1"/>
  <c r="AB36" i="17"/>
  <c r="AC36" i="17" s="1"/>
  <c r="AB83" i="17"/>
  <c r="AC83" i="17" s="1"/>
  <c r="AB34" i="17"/>
  <c r="AC34" i="17" s="1"/>
  <c r="AB56" i="17"/>
  <c r="AC56" i="17" s="1"/>
  <c r="AB82" i="17"/>
  <c r="AC82" i="17" s="1"/>
  <c r="AB65" i="17"/>
  <c r="AC65" i="17" s="1"/>
  <c r="AB71" i="17"/>
  <c r="AC71" i="17" s="1"/>
  <c r="AB49" i="17"/>
  <c r="AC49" i="17" s="1"/>
  <c r="AB63" i="17"/>
  <c r="AC63" i="17" s="1"/>
  <c r="AB62" i="17"/>
  <c r="AC62" i="17" s="1"/>
  <c r="AB61" i="17"/>
  <c r="AC61" i="17" s="1"/>
  <c r="AB59" i="17"/>
  <c r="AC59" i="17" s="1"/>
  <c r="AB41" i="17"/>
  <c r="AC41" i="17" s="1"/>
  <c r="AB50" i="17"/>
  <c r="AC50" i="17" s="1"/>
  <c r="AB57" i="17"/>
  <c r="AC57" i="17" s="1"/>
  <c r="AB55" i="17"/>
  <c r="AC55" i="17" s="1"/>
  <c r="AB54" i="17"/>
  <c r="AC54" i="17" s="1"/>
  <c r="AB53" i="17"/>
  <c r="AC53" i="17" s="1"/>
  <c r="AB51" i="17"/>
  <c r="AC51" i="17" s="1"/>
  <c r="AB15" i="17"/>
  <c r="AC15" i="17" s="1"/>
  <c r="AB43" i="17"/>
  <c r="AC43" i="17" s="1"/>
  <c r="AB35" i="17"/>
  <c r="AC35" i="17" s="1"/>
  <c r="AB40" i="17"/>
  <c r="AC40" i="17" s="1"/>
  <c r="AB39" i="17"/>
  <c r="AC39" i="17" s="1"/>
  <c r="AB38" i="17"/>
  <c r="AC38" i="17" s="1"/>
  <c r="AB37" i="17"/>
  <c r="AC37" i="17" s="1"/>
  <c r="AB33" i="17"/>
  <c r="AC33" i="17" s="1"/>
  <c r="AB23" i="17"/>
  <c r="AC23" i="17" s="1"/>
  <c r="AB32" i="17"/>
  <c r="AC32" i="17" s="1"/>
  <c r="AB31" i="17"/>
  <c r="AC31" i="17" s="1"/>
  <c r="AB30" i="17"/>
  <c r="AC30" i="17" s="1"/>
  <c r="AB18" i="17"/>
  <c r="AC18" i="17" s="1"/>
  <c r="AB26" i="17"/>
  <c r="AC26" i="17" s="1"/>
  <c r="AB25" i="17"/>
  <c r="AC25" i="17" s="1"/>
  <c r="AB24" i="17"/>
  <c r="AC24" i="17" s="1"/>
  <c r="AB22" i="17"/>
  <c r="AC22" i="17" s="1"/>
  <c r="AB21" i="17"/>
  <c r="AC21" i="17" s="1"/>
  <c r="AB14" i="17"/>
  <c r="AC14" i="17" s="1"/>
  <c r="AB17" i="17"/>
  <c r="AC17" i="17" s="1"/>
  <c r="AB16" i="17"/>
  <c r="AC16" i="17" s="1"/>
  <c r="AB8" i="17"/>
  <c r="AC8" i="17" s="1"/>
  <c r="AB13" i="17"/>
  <c r="AC13" i="17" s="1"/>
  <c r="AB12" i="17"/>
  <c r="AC12" i="17" s="1"/>
  <c r="AB11" i="17"/>
  <c r="AC11" i="17" s="1"/>
  <c r="AB10" i="17"/>
  <c r="AC10" i="17" s="1"/>
  <c r="AB9" i="17"/>
  <c r="AC9" i="17" s="1"/>
  <c r="AB7" i="17"/>
  <c r="AC7" i="17" s="1"/>
  <c r="AB6" i="17"/>
  <c r="AC6" i="17" s="1"/>
  <c r="AB4" i="17"/>
  <c r="AC4" i="17" s="1"/>
  <c r="AB3" i="17"/>
  <c r="AC3" i="17" s="1"/>
  <c r="AD162" i="16"/>
  <c r="AB162" i="16"/>
  <c r="AC162" i="16" s="1"/>
  <c r="AB161" i="16"/>
  <c r="AC161" i="16" s="1"/>
  <c r="AB160" i="16"/>
  <c r="AC160" i="16" s="1"/>
  <c r="AB119" i="16"/>
  <c r="AC119" i="16" s="1"/>
  <c r="AB159" i="16"/>
  <c r="AC159" i="16" s="1"/>
  <c r="AB118" i="16"/>
  <c r="AC118" i="16" s="1"/>
  <c r="AB69" i="16"/>
  <c r="AC69" i="16" s="1"/>
  <c r="AB75" i="16"/>
  <c r="AC75" i="16" s="1"/>
  <c r="AB158" i="16"/>
  <c r="AC158" i="16" s="1"/>
  <c r="AB157" i="16"/>
  <c r="AC157" i="16" s="1"/>
  <c r="AB156" i="16"/>
  <c r="AC156" i="16" s="1"/>
  <c r="AB155" i="16"/>
  <c r="AC155" i="16" s="1"/>
  <c r="AB154" i="16"/>
  <c r="AC154" i="16" s="1"/>
  <c r="AB171" i="16"/>
  <c r="AC171" i="16" s="1"/>
  <c r="AB170" i="16"/>
  <c r="AC170" i="16" s="1"/>
  <c r="AB169" i="16"/>
  <c r="AC169" i="16" s="1"/>
  <c r="AB117" i="16"/>
  <c r="AC117" i="16" s="1"/>
  <c r="AB168" i="16"/>
  <c r="AC168" i="16" s="1"/>
  <c r="AB167" i="16"/>
  <c r="AC167" i="16" s="1"/>
  <c r="AB115" i="16"/>
  <c r="AC115" i="16" s="1"/>
  <c r="AB166" i="16"/>
  <c r="AC166" i="16" s="1"/>
  <c r="AB153" i="16"/>
  <c r="AC153" i="16" s="1"/>
  <c r="AB98" i="16"/>
  <c r="AC98" i="16" s="1"/>
  <c r="AB148" i="16"/>
  <c r="AC148" i="16" s="1"/>
  <c r="AB152" i="16"/>
  <c r="AC152" i="16" s="1"/>
  <c r="AB147" i="16"/>
  <c r="AC147" i="16" s="1"/>
  <c r="AB146" i="16"/>
  <c r="AC146" i="16" s="1"/>
  <c r="AB121" i="16"/>
  <c r="AC121" i="16" s="1"/>
  <c r="AB122" i="16"/>
  <c r="AC122" i="16" s="1"/>
  <c r="AB151" i="16"/>
  <c r="AC151" i="16" s="1"/>
  <c r="AB120" i="16"/>
  <c r="AC120" i="16" s="1"/>
  <c r="AB150" i="16"/>
  <c r="AC150" i="16" s="1"/>
  <c r="AB145" i="16"/>
  <c r="AC145" i="16" s="1"/>
  <c r="AB144" i="16"/>
  <c r="AC144" i="16" s="1"/>
  <c r="AB116" i="16"/>
  <c r="AC116" i="16" s="1"/>
  <c r="AB58" i="16"/>
  <c r="AC58" i="16" s="1"/>
  <c r="AB149" i="16"/>
  <c r="AC149" i="16" s="1"/>
  <c r="AB97" i="16"/>
  <c r="AC97" i="16" s="1"/>
  <c r="AB143" i="16"/>
  <c r="AC143" i="16" s="1"/>
  <c r="AB142" i="16"/>
  <c r="AC142" i="16" s="1"/>
  <c r="AB141" i="16"/>
  <c r="AC141" i="16" s="1"/>
  <c r="AB140" i="16"/>
  <c r="AC140" i="16" s="1"/>
  <c r="AB139" i="16"/>
  <c r="AC139" i="16" s="1"/>
  <c r="AB138" i="16"/>
  <c r="AC138" i="16" s="1"/>
  <c r="AB137" i="16"/>
  <c r="AC137" i="16" s="1"/>
  <c r="AB136" i="16"/>
  <c r="AC136" i="16" s="1"/>
  <c r="AB135" i="16"/>
  <c r="AC135" i="16" s="1"/>
  <c r="AB134" i="16"/>
  <c r="AC134" i="16" s="1"/>
  <c r="AB133" i="16"/>
  <c r="AC133" i="16" s="1"/>
  <c r="AB105" i="16"/>
  <c r="AC105" i="16" s="1"/>
  <c r="AB132" i="16"/>
  <c r="AC132" i="16" s="1"/>
  <c r="AB32" i="16"/>
  <c r="AC32" i="16" s="1"/>
  <c r="AB65" i="16"/>
  <c r="AC65" i="16" s="1"/>
  <c r="AB131" i="16"/>
  <c r="AC131" i="16" s="1"/>
  <c r="AB130" i="16"/>
  <c r="AC130" i="16" s="1"/>
  <c r="AB95" i="16"/>
  <c r="AC95" i="16" s="1"/>
  <c r="AB104" i="16"/>
  <c r="AC104" i="16" s="1"/>
  <c r="AB103" i="16"/>
  <c r="AC103" i="16" s="1"/>
  <c r="AB129" i="16"/>
  <c r="AC129" i="16" s="1"/>
  <c r="AB114" i="16"/>
  <c r="AC114" i="16" s="1"/>
  <c r="AB128" i="16"/>
  <c r="AC128" i="16" s="1"/>
  <c r="AB71" i="16"/>
  <c r="AC71" i="16" s="1"/>
  <c r="AB70" i="16"/>
  <c r="AC70" i="16" s="1"/>
  <c r="AB111" i="16"/>
  <c r="AC111" i="16" s="1"/>
  <c r="AB110" i="16"/>
  <c r="AC110" i="16" s="1"/>
  <c r="AB68" i="16"/>
  <c r="AC68" i="16" s="1"/>
  <c r="AB96" i="16"/>
  <c r="AC96" i="16" s="1"/>
  <c r="AB112" i="16"/>
  <c r="AC112" i="16" s="1"/>
  <c r="AB109" i="16"/>
  <c r="AC109" i="16" s="1"/>
  <c r="AB67" i="16"/>
  <c r="AC67" i="16" s="1"/>
  <c r="AB62" i="16"/>
  <c r="AC62" i="16" s="1"/>
  <c r="AB108" i="16"/>
  <c r="AC108" i="16" s="1"/>
  <c r="AB107" i="16"/>
  <c r="AC107" i="16" s="1"/>
  <c r="AB106" i="16"/>
  <c r="AC106" i="16" s="1"/>
  <c r="AB102" i="16"/>
  <c r="AC102" i="16" s="1"/>
  <c r="AB101" i="16"/>
  <c r="AC101" i="16" s="1"/>
  <c r="AB100" i="16"/>
  <c r="AC100" i="16" s="1"/>
  <c r="AB99" i="16"/>
  <c r="AC99" i="16" s="1"/>
  <c r="AB84" i="16"/>
  <c r="AC84" i="16" s="1"/>
  <c r="AB83" i="16"/>
  <c r="AC83" i="16" s="1"/>
  <c r="AB56" i="16"/>
  <c r="AC56" i="16" s="1"/>
  <c r="AB78" i="16"/>
  <c r="AC78" i="16" s="1"/>
  <c r="AB90" i="16"/>
  <c r="AC90" i="16" s="1"/>
  <c r="AB89" i="16"/>
  <c r="AC89" i="16" s="1"/>
  <c r="AB87" i="16"/>
  <c r="AC87" i="16" s="1"/>
  <c r="AB42" i="16"/>
  <c r="AC42" i="16" s="1"/>
  <c r="AB86" i="16"/>
  <c r="AC86" i="16" s="1"/>
  <c r="AB85" i="16"/>
  <c r="AC85" i="16" s="1"/>
  <c r="AB82" i="16"/>
  <c r="AC82" i="16" s="1"/>
  <c r="AB81" i="16"/>
  <c r="AC81" i="16" s="1"/>
  <c r="AB80" i="16"/>
  <c r="AC80" i="16" s="1"/>
  <c r="AB79" i="16"/>
  <c r="AC79" i="16" s="1"/>
  <c r="AB77" i="16"/>
  <c r="AC77" i="16" s="1"/>
  <c r="AB76" i="16"/>
  <c r="AC76" i="16" s="1"/>
  <c r="AB74" i="16"/>
  <c r="AC74" i="16" s="1"/>
  <c r="AB73" i="16"/>
  <c r="AC73" i="16" s="1"/>
  <c r="AB72" i="16"/>
  <c r="AC72" i="16" s="1"/>
  <c r="AB66" i="16"/>
  <c r="AC66" i="16" s="1"/>
  <c r="AB37" i="16"/>
  <c r="AC37" i="16" s="1"/>
  <c r="AB64" i="16"/>
  <c r="AC64" i="16" s="1"/>
  <c r="AB63" i="16"/>
  <c r="AC63" i="16" s="1"/>
  <c r="AB45" i="16"/>
  <c r="AC45" i="16" s="1"/>
  <c r="AB61" i="16"/>
  <c r="AC61" i="16" s="1"/>
  <c r="AB60" i="16"/>
  <c r="AC60" i="16" s="1"/>
  <c r="AB59" i="16"/>
  <c r="AC59" i="16" s="1"/>
  <c r="AB57" i="16"/>
  <c r="AC57" i="16" s="1"/>
  <c r="AB21" i="16"/>
  <c r="AC21" i="16" s="1"/>
  <c r="AB55" i="16"/>
  <c r="AC55" i="16" s="1"/>
  <c r="AB54" i="16"/>
  <c r="AC54" i="16" s="1"/>
  <c r="AB53" i="16"/>
  <c r="AC53" i="16" s="1"/>
  <c r="AB41" i="16"/>
  <c r="AC41" i="16" s="1"/>
  <c r="AB52" i="16"/>
  <c r="AC52" i="16" s="1"/>
  <c r="AB49" i="16"/>
  <c r="AC49" i="16" s="1"/>
  <c r="AB48" i="16"/>
  <c r="AC48" i="16" s="1"/>
  <c r="AB47" i="16"/>
  <c r="AC47" i="16" s="1"/>
  <c r="AB39" i="16"/>
  <c r="AC39" i="16" s="1"/>
  <c r="AB46" i="16"/>
  <c r="AC46" i="16" s="1"/>
  <c r="AB31" i="16"/>
  <c r="AC31" i="16" s="1"/>
  <c r="AB30" i="16"/>
  <c r="AC30" i="16" s="1"/>
  <c r="AB44" i="16"/>
  <c r="AC44" i="16" s="1"/>
  <c r="AB43" i="16"/>
  <c r="AC43" i="16" s="1"/>
  <c r="AB19" i="16"/>
  <c r="AC19" i="16" s="1"/>
  <c r="AB40" i="16"/>
  <c r="AC40" i="16" s="1"/>
  <c r="AB20" i="16"/>
  <c r="AC20" i="16" s="1"/>
  <c r="AB38" i="16"/>
  <c r="AC38" i="16" s="1"/>
  <c r="AB36" i="16"/>
  <c r="AC36" i="16" s="1"/>
  <c r="AB35" i="16"/>
  <c r="AC35" i="16" s="1"/>
  <c r="AB34" i="16"/>
  <c r="AC34" i="16" s="1"/>
  <c r="AB33" i="16"/>
  <c r="AC33" i="16" s="1"/>
  <c r="AB29" i="16"/>
  <c r="AC29" i="16" s="1"/>
  <c r="AB28" i="16"/>
  <c r="AC28" i="16" s="1"/>
  <c r="AB27" i="16"/>
  <c r="AC27" i="16" s="1"/>
  <c r="AB26" i="16"/>
  <c r="AC26" i="16" s="1"/>
  <c r="AB25" i="16"/>
  <c r="AC25" i="16" s="1"/>
  <c r="AB24" i="16"/>
  <c r="AC24" i="16" s="1"/>
  <c r="AB23" i="16"/>
  <c r="AC23" i="16" s="1"/>
  <c r="AB22" i="16"/>
  <c r="AC22" i="16" s="1"/>
  <c r="AB18" i="16"/>
  <c r="AC18" i="16" s="1"/>
  <c r="AB15" i="16"/>
  <c r="AC15" i="16" s="1"/>
  <c r="AB14" i="16"/>
  <c r="AC14" i="16" s="1"/>
  <c r="AB17" i="16"/>
  <c r="AC17" i="16" s="1"/>
  <c r="AB16" i="16"/>
  <c r="AC16" i="16" s="1"/>
  <c r="AB10" i="16"/>
  <c r="AC10" i="16" s="1"/>
  <c r="AB13" i="16"/>
  <c r="AC13" i="16" s="1"/>
  <c r="AB12" i="16"/>
  <c r="AC12" i="16" s="1"/>
  <c r="AB9" i="16"/>
  <c r="AC9" i="16" s="1"/>
  <c r="AB11" i="16"/>
  <c r="AC11" i="16" s="1"/>
  <c r="AB8" i="16"/>
  <c r="AC8" i="16" s="1"/>
  <c r="AB7" i="16"/>
  <c r="AC7" i="16" s="1"/>
  <c r="AB3" i="16"/>
  <c r="AC3" i="16" s="1"/>
  <c r="AB6" i="16"/>
  <c r="AC6" i="16" s="1"/>
  <c r="AB5" i="16"/>
  <c r="AC5" i="16" s="1"/>
  <c r="AB4" i="16"/>
  <c r="AC4" i="16" s="1"/>
  <c r="AB174" i="15"/>
  <c r="AC174" i="15" s="1"/>
  <c r="AB38" i="15"/>
  <c r="AC38" i="15" s="1"/>
  <c r="AB173" i="15"/>
  <c r="AC173" i="15" s="1"/>
  <c r="AB172" i="15"/>
  <c r="AC172" i="15" s="1"/>
  <c r="AB171" i="15"/>
  <c r="AC171" i="15" s="1"/>
  <c r="AB84" i="15"/>
  <c r="AC84" i="15" s="1"/>
  <c r="AB32" i="15"/>
  <c r="AC32" i="15" s="1"/>
  <c r="AB170" i="15"/>
  <c r="AC170" i="15" s="1"/>
  <c r="AB169" i="15"/>
  <c r="AC169" i="15" s="1"/>
  <c r="AB168" i="15"/>
  <c r="AC168" i="15" s="1"/>
  <c r="AB167" i="15"/>
  <c r="AC167" i="15" s="1"/>
  <c r="AB166" i="15"/>
  <c r="AC166" i="15" s="1"/>
  <c r="AB165" i="15"/>
  <c r="AC165" i="15" s="1"/>
  <c r="AB164" i="15"/>
  <c r="AC164" i="15" s="1"/>
  <c r="AB163" i="15"/>
  <c r="AC163" i="15" s="1"/>
  <c r="AB11" i="15"/>
  <c r="AC11" i="15" s="1"/>
  <c r="AB162" i="15"/>
  <c r="AC162" i="15" s="1"/>
  <c r="AB161" i="15"/>
  <c r="AC161" i="15" s="1"/>
  <c r="AB160" i="15"/>
  <c r="AC160" i="15" s="1"/>
  <c r="AB159" i="15"/>
  <c r="AC159" i="15" s="1"/>
  <c r="AB158" i="15"/>
  <c r="AC158" i="15" s="1"/>
  <c r="AB157" i="15"/>
  <c r="AC157" i="15" s="1"/>
  <c r="AB102" i="15"/>
  <c r="AC102" i="15" s="1"/>
  <c r="AB156" i="15"/>
  <c r="AC156" i="15" s="1"/>
  <c r="AB133" i="15"/>
  <c r="AC133" i="15" s="1"/>
  <c r="AB132" i="15"/>
  <c r="AC132" i="15" s="1"/>
  <c r="AB155" i="15"/>
  <c r="AC155" i="15" s="1"/>
  <c r="AB154" i="15"/>
  <c r="AC154" i="15" s="1"/>
  <c r="AB153" i="15"/>
  <c r="AC153" i="15" s="1"/>
  <c r="AB152" i="15"/>
  <c r="AC152" i="15" s="1"/>
  <c r="AB111" i="15"/>
  <c r="AC111" i="15" s="1"/>
  <c r="AB134" i="15"/>
  <c r="AC134" i="15" s="1"/>
  <c r="AB146" i="15"/>
  <c r="AC146" i="15" s="1"/>
  <c r="AB145" i="15"/>
  <c r="AC145" i="15" s="1"/>
  <c r="AB126" i="15"/>
  <c r="AC126" i="15" s="1"/>
  <c r="AB142" i="15"/>
  <c r="AC142" i="15" s="1"/>
  <c r="AB138" i="15"/>
  <c r="AC138" i="15" s="1"/>
  <c r="AB141" i="15"/>
  <c r="AC141" i="15" s="1"/>
  <c r="AB140" i="15"/>
  <c r="AC140" i="15" s="1"/>
  <c r="AB139" i="15"/>
  <c r="AC139" i="15" s="1"/>
  <c r="AB137" i="15"/>
  <c r="AC137" i="15" s="1"/>
  <c r="AB136" i="15"/>
  <c r="AC136" i="15" s="1"/>
  <c r="AB135" i="15"/>
  <c r="AC135" i="15" s="1"/>
  <c r="AB98" i="15"/>
  <c r="AC98" i="15" s="1"/>
  <c r="AB131" i="15"/>
  <c r="AC131" i="15" s="1"/>
  <c r="AB129" i="15"/>
  <c r="AC129" i="15" s="1"/>
  <c r="AB60" i="15"/>
  <c r="AC60" i="15" s="1"/>
  <c r="AB130" i="15"/>
  <c r="AC130" i="15" s="1"/>
  <c r="AB86" i="15"/>
  <c r="AC86" i="15" s="1"/>
  <c r="AB94" i="15"/>
  <c r="AC94" i="15" s="1"/>
  <c r="AB128" i="15"/>
  <c r="AC128" i="15" s="1"/>
  <c r="AB127" i="15"/>
  <c r="AC127" i="15" s="1"/>
  <c r="AB120" i="15"/>
  <c r="AC120" i="15" s="1"/>
  <c r="AB125" i="15"/>
  <c r="AC125" i="15" s="1"/>
  <c r="AB124" i="15"/>
  <c r="AC124" i="15" s="1"/>
  <c r="AB123" i="15"/>
  <c r="AC123" i="15" s="1"/>
  <c r="AB119" i="15"/>
  <c r="AC119" i="15" s="1"/>
  <c r="AB118" i="15"/>
  <c r="AC118" i="15" s="1"/>
  <c r="AB117" i="15"/>
  <c r="AC117" i="15" s="1"/>
  <c r="AB91" i="15"/>
  <c r="AC91" i="15" s="1"/>
  <c r="AB115" i="15"/>
  <c r="AC115" i="15" s="1"/>
  <c r="AB114" i="15"/>
  <c r="AC114" i="15" s="1"/>
  <c r="AB113" i="15"/>
  <c r="AC113" i="15" s="1"/>
  <c r="AB110" i="15"/>
  <c r="AC110" i="15" s="1"/>
  <c r="AB80" i="15"/>
  <c r="AC80" i="15" s="1"/>
  <c r="AB101" i="15"/>
  <c r="AC101" i="15" s="1"/>
  <c r="AB90" i="15"/>
  <c r="AC90" i="15" s="1"/>
  <c r="AB108" i="15"/>
  <c r="AC108" i="15" s="1"/>
  <c r="AB107" i="15"/>
  <c r="AC107" i="15" s="1"/>
  <c r="AB100" i="15"/>
  <c r="AC100" i="15" s="1"/>
  <c r="AB92" i="15"/>
  <c r="AC92" i="15" s="1"/>
  <c r="AB106" i="15"/>
  <c r="AC106" i="15" s="1"/>
  <c r="AB103" i="15"/>
  <c r="AC103" i="15" s="1"/>
  <c r="AB99" i="15"/>
  <c r="AC99" i="15" s="1"/>
  <c r="AB69" i="15"/>
  <c r="AC69" i="15" s="1"/>
  <c r="AB59" i="15"/>
  <c r="AC59" i="15" s="1"/>
  <c r="AB53" i="15"/>
  <c r="AC53" i="15" s="1"/>
  <c r="AB64" i="15"/>
  <c r="AC64" i="15" s="1"/>
  <c r="AB48" i="15"/>
  <c r="AC48" i="15" s="1"/>
  <c r="AB95" i="15"/>
  <c r="AC95" i="15" s="1"/>
  <c r="AB54" i="15"/>
  <c r="AC54" i="15" s="1"/>
  <c r="AB93" i="15"/>
  <c r="AC93" i="15" s="1"/>
  <c r="AB89" i="15"/>
  <c r="AC89" i="15" s="1"/>
  <c r="AB56" i="15"/>
  <c r="AC56" i="15" s="1"/>
  <c r="AB88" i="15"/>
  <c r="AC88" i="15" s="1"/>
  <c r="AB87" i="15"/>
  <c r="AC87" i="15" s="1"/>
  <c r="AB78" i="15"/>
  <c r="AC78" i="15" s="1"/>
  <c r="AB85" i="15"/>
  <c r="AC85" i="15" s="1"/>
  <c r="AB83" i="15"/>
  <c r="AC83" i="15" s="1"/>
  <c r="AB82" i="15"/>
  <c r="AC82" i="15" s="1"/>
  <c r="AB46" i="15"/>
  <c r="AC46" i="15" s="1"/>
  <c r="AB81" i="15"/>
  <c r="AC81" i="15" s="1"/>
  <c r="AB79" i="15"/>
  <c r="AC79" i="15" s="1"/>
  <c r="AB77" i="15"/>
  <c r="AC77" i="15" s="1"/>
  <c r="AB76" i="15"/>
  <c r="AC76" i="15" s="1"/>
  <c r="AB75" i="15"/>
  <c r="AC75" i="15" s="1"/>
  <c r="AB74" i="15"/>
  <c r="AC74" i="15" s="1"/>
  <c r="AB73" i="15"/>
  <c r="AC73" i="15" s="1"/>
  <c r="AB72" i="15"/>
  <c r="AC72" i="15" s="1"/>
  <c r="AB71" i="15"/>
  <c r="AC71" i="15" s="1"/>
  <c r="AB41" i="15"/>
  <c r="AC41" i="15" s="1"/>
  <c r="AB70" i="15"/>
  <c r="AC70" i="15" s="1"/>
  <c r="AB68" i="15"/>
  <c r="AC68" i="15" s="1"/>
  <c r="AB19" i="15"/>
  <c r="AC19" i="15" s="1"/>
  <c r="AB43" i="15"/>
  <c r="AC43" i="15" s="1"/>
  <c r="AB67" i="15"/>
  <c r="AC67" i="15" s="1"/>
  <c r="AB66" i="15"/>
  <c r="AC66" i="15" s="1"/>
  <c r="AB65" i="15"/>
  <c r="AC65" i="15" s="1"/>
  <c r="AB37" i="15"/>
  <c r="AC37" i="15" s="1"/>
  <c r="AB63" i="15"/>
  <c r="AC63" i="15" s="1"/>
  <c r="AB62" i="15"/>
  <c r="AC62" i="15" s="1"/>
  <c r="AB61" i="15"/>
  <c r="AC61" i="15" s="1"/>
  <c r="AB51" i="15"/>
  <c r="AC51" i="15" s="1"/>
  <c r="AB50" i="15"/>
  <c r="AC50" i="15" s="1"/>
  <c r="AB57" i="15"/>
  <c r="AC57" i="15" s="1"/>
  <c r="AB55" i="15"/>
  <c r="AC55" i="15" s="1"/>
  <c r="AB33" i="15"/>
  <c r="AC33" i="15" s="1"/>
  <c r="AB49" i="15"/>
  <c r="AC49" i="15" s="1"/>
  <c r="AB47" i="15"/>
  <c r="AC47" i="15" s="1"/>
  <c r="AB45" i="15"/>
  <c r="AC45" i="15" s="1"/>
  <c r="AB44" i="15"/>
  <c r="AC44" i="15" s="1"/>
  <c r="AB42" i="15"/>
  <c r="AC42" i="15" s="1"/>
  <c r="AB28" i="15"/>
  <c r="AC28" i="15" s="1"/>
  <c r="AB40" i="15"/>
  <c r="AC40" i="15" s="1"/>
  <c r="AB39" i="15"/>
  <c r="AC39" i="15" s="1"/>
  <c r="AB36" i="15"/>
  <c r="AC36" i="15" s="1"/>
  <c r="AB35" i="15"/>
  <c r="AC35" i="15" s="1"/>
  <c r="AB34" i="15"/>
  <c r="AC34" i="15" s="1"/>
  <c r="AB31" i="15"/>
  <c r="AC31" i="15" s="1"/>
  <c r="AB30" i="15"/>
  <c r="AC30" i="15" s="1"/>
  <c r="AB22" i="15"/>
  <c r="AC22" i="15" s="1"/>
  <c r="AB17" i="15"/>
  <c r="AC17" i="15" s="1"/>
  <c r="AB23" i="15"/>
  <c r="AC23" i="15" s="1"/>
  <c r="AB25" i="15"/>
  <c r="AC25" i="15" s="1"/>
  <c r="AB29" i="15"/>
  <c r="AC29" i="15" s="1"/>
  <c r="AB24" i="15"/>
  <c r="AC24" i="15" s="1"/>
  <c r="AB18" i="15"/>
  <c r="AC18" i="15" s="1"/>
  <c r="AB27" i="15"/>
  <c r="AC27" i="15" s="1"/>
  <c r="AB26" i="15"/>
  <c r="AC26" i="15" s="1"/>
  <c r="AB20" i="15"/>
  <c r="AC20" i="15" s="1"/>
  <c r="AB21" i="15"/>
  <c r="AC21" i="15" s="1"/>
  <c r="AB10" i="15"/>
  <c r="AC10" i="15" s="1"/>
  <c r="AB16" i="15"/>
  <c r="AC16" i="15" s="1"/>
  <c r="AB15" i="15"/>
  <c r="AC15" i="15" s="1"/>
  <c r="AB14" i="15"/>
  <c r="AC14" i="15" s="1"/>
  <c r="AB13" i="15"/>
  <c r="AC13" i="15" s="1"/>
  <c r="AB12" i="15"/>
  <c r="AC12" i="15" s="1"/>
  <c r="AB8" i="15"/>
  <c r="AC8" i="15" s="1"/>
  <c r="AB7" i="15"/>
  <c r="AC7" i="15" s="1"/>
  <c r="AB6" i="15"/>
  <c r="AC6" i="15" s="1"/>
  <c r="AB4" i="15"/>
  <c r="AC4" i="15" s="1"/>
  <c r="AB5" i="15"/>
  <c r="AC5" i="15" s="1"/>
  <c r="AB3" i="15"/>
  <c r="AC3" i="15" s="1"/>
  <c r="AB132" i="14"/>
  <c r="AC132" i="14" s="1"/>
  <c r="AB131" i="14"/>
  <c r="AC131" i="14" s="1"/>
  <c r="AB130" i="14"/>
  <c r="AC130" i="14" s="1"/>
  <c r="AB129" i="14"/>
  <c r="AC129" i="14" s="1"/>
  <c r="AB128" i="14"/>
  <c r="AC128" i="14" s="1"/>
  <c r="AB127" i="14"/>
  <c r="AC127" i="14" s="1"/>
  <c r="AB69" i="14"/>
  <c r="AC69" i="14" s="1"/>
  <c r="AB126" i="14"/>
  <c r="AC126" i="14" s="1"/>
  <c r="AB125" i="14"/>
  <c r="AC125" i="14" s="1"/>
  <c r="AB124" i="14"/>
  <c r="AC124" i="14" s="1"/>
  <c r="AB57" i="14"/>
  <c r="AC57" i="14" s="1"/>
  <c r="AB123" i="14"/>
  <c r="AC123" i="14" s="1"/>
  <c r="AB122" i="14"/>
  <c r="AC122" i="14" s="1"/>
  <c r="AB121" i="14"/>
  <c r="AC121" i="14" s="1"/>
  <c r="AB120" i="14"/>
  <c r="AC120" i="14" s="1"/>
  <c r="AB119" i="14"/>
  <c r="AC119" i="14" s="1"/>
  <c r="AB118" i="14"/>
  <c r="AC118" i="14" s="1"/>
  <c r="AB117" i="14"/>
  <c r="AC117" i="14" s="1"/>
  <c r="AB116" i="14"/>
  <c r="AC116" i="14" s="1"/>
  <c r="AB115" i="14"/>
  <c r="AC115" i="14" s="1"/>
  <c r="AB114" i="14"/>
  <c r="AC114" i="14" s="1"/>
  <c r="AB113" i="14"/>
  <c r="AC113" i="14" s="1"/>
  <c r="AB112" i="14"/>
  <c r="AC112" i="14" s="1"/>
  <c r="AB111" i="14"/>
  <c r="AC111" i="14" s="1"/>
  <c r="AB110" i="14"/>
  <c r="AC110" i="14" s="1"/>
  <c r="AB109" i="14"/>
  <c r="AC109" i="14" s="1"/>
  <c r="AB108" i="14"/>
  <c r="AC108" i="14" s="1"/>
  <c r="AB107" i="14"/>
  <c r="AC107" i="14" s="1"/>
  <c r="AB106" i="14"/>
  <c r="AC106" i="14" s="1"/>
  <c r="AB105" i="14"/>
  <c r="AC105" i="14" s="1"/>
  <c r="AB104" i="14"/>
  <c r="AC104" i="14" s="1"/>
  <c r="AB103" i="14"/>
  <c r="AC103" i="14" s="1"/>
  <c r="AB102" i="14"/>
  <c r="AC102" i="14" s="1"/>
  <c r="AB101" i="14"/>
  <c r="AC101" i="14" s="1"/>
  <c r="AB74" i="14"/>
  <c r="AC74" i="14" s="1"/>
  <c r="AB100" i="14"/>
  <c r="AC100" i="14" s="1"/>
  <c r="AB63" i="14"/>
  <c r="AC63" i="14" s="1"/>
  <c r="AB99" i="14"/>
  <c r="AC99" i="14" s="1"/>
  <c r="AB62" i="14"/>
  <c r="AC62" i="14" s="1"/>
  <c r="AB98" i="14"/>
  <c r="AC98" i="14" s="1"/>
  <c r="AB60" i="14"/>
  <c r="AC60" i="14" s="1"/>
  <c r="AB72" i="14"/>
  <c r="AC72" i="14" s="1"/>
  <c r="AB59" i="14"/>
  <c r="AC59" i="14" s="1"/>
  <c r="AB97" i="14"/>
  <c r="AC97" i="14" s="1"/>
  <c r="AB53" i="14"/>
  <c r="AC53" i="14" s="1"/>
  <c r="AB71" i="14"/>
  <c r="AC71" i="14" s="1"/>
  <c r="AB22" i="14"/>
  <c r="AC22" i="14" s="1"/>
  <c r="AB96" i="14"/>
  <c r="AC96" i="14" s="1"/>
  <c r="AB36" i="14"/>
  <c r="AC36" i="14" s="1"/>
  <c r="AB95" i="14"/>
  <c r="AC95" i="14" s="1"/>
  <c r="AB56" i="14"/>
  <c r="AC56" i="14" s="1"/>
  <c r="AB94" i="14"/>
  <c r="AC94" i="14" s="1"/>
  <c r="AB70" i="14"/>
  <c r="AC70" i="14" s="1"/>
  <c r="AB93" i="14"/>
  <c r="AC93" i="14" s="1"/>
  <c r="AB58" i="14"/>
  <c r="AC58" i="14" s="1"/>
  <c r="AB92" i="14"/>
  <c r="AC92" i="14" s="1"/>
  <c r="AB91" i="14"/>
  <c r="AC91" i="14" s="1"/>
  <c r="AB45" i="14"/>
  <c r="AC45" i="14" s="1"/>
  <c r="AB52" i="14"/>
  <c r="AC52" i="14" s="1"/>
  <c r="AB90" i="14"/>
  <c r="AC90" i="14" s="1"/>
  <c r="AB89" i="14"/>
  <c r="AC89" i="14" s="1"/>
  <c r="AB88" i="14"/>
  <c r="AC88" i="14" s="1"/>
  <c r="AB75" i="14"/>
  <c r="AC75" i="14" s="1"/>
  <c r="AB68" i="14"/>
  <c r="AC68" i="14" s="1"/>
  <c r="AB87" i="14"/>
  <c r="AC87" i="14" s="1"/>
  <c r="AB86" i="14"/>
  <c r="AC86" i="14" s="1"/>
  <c r="AB85" i="14"/>
  <c r="AC85" i="14" s="1"/>
  <c r="AB84" i="14"/>
  <c r="AC84" i="14" s="1"/>
  <c r="AB83" i="14"/>
  <c r="AC83" i="14" s="1"/>
  <c r="AB82" i="14"/>
  <c r="AC82" i="14" s="1"/>
  <c r="AB81" i="14"/>
  <c r="AC81" i="14" s="1"/>
  <c r="AB67" i="14"/>
  <c r="AC67" i="14" s="1"/>
  <c r="AB66" i="14"/>
  <c r="AC66" i="14" s="1"/>
  <c r="AB33" i="14"/>
  <c r="AC33" i="14" s="1"/>
  <c r="AB80" i="14"/>
  <c r="AC80" i="14" s="1"/>
  <c r="AB79" i="14"/>
  <c r="AC79" i="14" s="1"/>
  <c r="AB78" i="14"/>
  <c r="AC78" i="14" s="1"/>
  <c r="AB35" i="14"/>
  <c r="AC35" i="14" s="1"/>
  <c r="AB44" i="14"/>
  <c r="AC44" i="14" s="1"/>
  <c r="AB50" i="14"/>
  <c r="AC50" i="14" s="1"/>
  <c r="AB77" i="14"/>
  <c r="AC77" i="14" s="1"/>
  <c r="AB76" i="14"/>
  <c r="AC76" i="14" s="1"/>
  <c r="AB48" i="14"/>
  <c r="AC48" i="14" s="1"/>
  <c r="AB65" i="14"/>
  <c r="AC65" i="14" s="1"/>
  <c r="AB61" i="14"/>
  <c r="AC61" i="14" s="1"/>
  <c r="AB55" i="14"/>
  <c r="AC55" i="14" s="1"/>
  <c r="AB54" i="14"/>
  <c r="AC54" i="14" s="1"/>
  <c r="AB40" i="14"/>
  <c r="AC40" i="14" s="1"/>
  <c r="AB51" i="14"/>
  <c r="AC51" i="14" s="1"/>
  <c r="AB49" i="14"/>
  <c r="AC49" i="14" s="1"/>
  <c r="AB47" i="14"/>
  <c r="AC47" i="14" s="1"/>
  <c r="AB31" i="14"/>
  <c r="AC31" i="14" s="1"/>
  <c r="AB46" i="14"/>
  <c r="AC46" i="14" s="1"/>
  <c r="AB43" i="14"/>
  <c r="AC43" i="14" s="1"/>
  <c r="AB42" i="14"/>
  <c r="AC42" i="14" s="1"/>
  <c r="AB41" i="14"/>
  <c r="AC41" i="14" s="1"/>
  <c r="AB5" i="14"/>
  <c r="AC5" i="14" s="1"/>
  <c r="AB39" i="14"/>
  <c r="AC39" i="14" s="1"/>
  <c r="AB37" i="14"/>
  <c r="AC37" i="14" s="1"/>
  <c r="AB24" i="14"/>
  <c r="AC24" i="14" s="1"/>
  <c r="AB32" i="14"/>
  <c r="AC32" i="14" s="1"/>
  <c r="AB30" i="14"/>
  <c r="AC30" i="14" s="1"/>
  <c r="AB25" i="14"/>
  <c r="AC25" i="14" s="1"/>
  <c r="AB6" i="14"/>
  <c r="AC6" i="14" s="1"/>
  <c r="AB19" i="14"/>
  <c r="AC19" i="14" s="1"/>
  <c r="AB28" i="14"/>
  <c r="AC28" i="14" s="1"/>
  <c r="AB27" i="14"/>
  <c r="AC27" i="14" s="1"/>
  <c r="AB26" i="14"/>
  <c r="AC26" i="14" s="1"/>
  <c r="AB16" i="14"/>
  <c r="AC16" i="14" s="1"/>
  <c r="AB21" i="14"/>
  <c r="AC21" i="14" s="1"/>
  <c r="AB20" i="14"/>
  <c r="AC20" i="14" s="1"/>
  <c r="AB18" i="14"/>
  <c r="AC18" i="14" s="1"/>
  <c r="AB17" i="14"/>
  <c r="AC17" i="14" s="1"/>
  <c r="AB7" i="14"/>
  <c r="AC7" i="14" s="1"/>
  <c r="AB15" i="14"/>
  <c r="AC15" i="14" s="1"/>
  <c r="AB14" i="14"/>
  <c r="AC14" i="14" s="1"/>
  <c r="AB13" i="14"/>
  <c r="AC13" i="14" s="1"/>
  <c r="AB12" i="14"/>
  <c r="AC12" i="14" s="1"/>
  <c r="AB11" i="14"/>
  <c r="AC11" i="14" s="1"/>
  <c r="AB10" i="14"/>
  <c r="AC10" i="14" s="1"/>
  <c r="AB9" i="14"/>
  <c r="AC9" i="14" s="1"/>
  <c r="AB8" i="14"/>
  <c r="AC8" i="14" s="1"/>
  <c r="AB4" i="14"/>
  <c r="AC4" i="14" s="1"/>
  <c r="AB3" i="14"/>
  <c r="AC3" i="14" s="1"/>
  <c r="AB148" i="13"/>
  <c r="AC148" i="13" s="1"/>
  <c r="AB147" i="13"/>
  <c r="AC147" i="13" s="1"/>
  <c r="AB140" i="13"/>
  <c r="AC140" i="13" s="1"/>
  <c r="AB139" i="13"/>
  <c r="AC139" i="13" s="1"/>
  <c r="AB138" i="13"/>
  <c r="AC138" i="13" s="1"/>
  <c r="AB85" i="13"/>
  <c r="AC85" i="13" s="1"/>
  <c r="AB84" i="13"/>
  <c r="AC84" i="13" s="1"/>
  <c r="AB143" i="13"/>
  <c r="AC143" i="13" s="1"/>
  <c r="AB46" i="13"/>
  <c r="AC46" i="13" s="1"/>
  <c r="AB142" i="13"/>
  <c r="AC142" i="13" s="1"/>
  <c r="AB141" i="13"/>
  <c r="AC141" i="13" s="1"/>
  <c r="AB137" i="13"/>
  <c r="AC137" i="13" s="1"/>
  <c r="AB136" i="13"/>
  <c r="AC136" i="13" s="1"/>
  <c r="AB80" i="13"/>
  <c r="AC80" i="13" s="1"/>
  <c r="AB135" i="13"/>
  <c r="AC135" i="13" s="1"/>
  <c r="AB134" i="13"/>
  <c r="AC134" i="13" s="1"/>
  <c r="AB133" i="13"/>
  <c r="AC133" i="13" s="1"/>
  <c r="AB132" i="13"/>
  <c r="AC132" i="13" s="1"/>
  <c r="AB131" i="13"/>
  <c r="AC131" i="13" s="1"/>
  <c r="AB130" i="13"/>
  <c r="AC130" i="13" s="1"/>
  <c r="AB91" i="13"/>
  <c r="AC91" i="13" s="1"/>
  <c r="AB129" i="13"/>
  <c r="AC129" i="13" s="1"/>
  <c r="AB128" i="13"/>
  <c r="AC128" i="13" s="1"/>
  <c r="AB90" i="13"/>
  <c r="AC90" i="13" s="1"/>
  <c r="AB105" i="13"/>
  <c r="AC105" i="13" s="1"/>
  <c r="AB49" i="13"/>
  <c r="AC49" i="13" s="1"/>
  <c r="AB127" i="13"/>
  <c r="AC127" i="13" s="1"/>
  <c r="AB48" i="13"/>
  <c r="AC48" i="13" s="1"/>
  <c r="AB104" i="13"/>
  <c r="AC104" i="13" s="1"/>
  <c r="AB123" i="13"/>
  <c r="AC123" i="13" s="1"/>
  <c r="AB122" i="13"/>
  <c r="AC122" i="13" s="1"/>
  <c r="AB126" i="13"/>
  <c r="AC126" i="13" s="1"/>
  <c r="AB121" i="13"/>
  <c r="AC121" i="13" s="1"/>
  <c r="AB120" i="13"/>
  <c r="AC120" i="13" s="1"/>
  <c r="AB119" i="13"/>
  <c r="AC119" i="13" s="1"/>
  <c r="AB125" i="13"/>
  <c r="AC125" i="13" s="1"/>
  <c r="AB67" i="13"/>
  <c r="AC67" i="13" s="1"/>
  <c r="AB118" i="13"/>
  <c r="AC118" i="13" s="1"/>
  <c r="AB71" i="13"/>
  <c r="AC71" i="13" s="1"/>
  <c r="AB117" i="13"/>
  <c r="AC117" i="13" s="1"/>
  <c r="AB116" i="13"/>
  <c r="AC116" i="13" s="1"/>
  <c r="AB60" i="13"/>
  <c r="AC60" i="13" s="1"/>
  <c r="AB115" i="13"/>
  <c r="AC115" i="13" s="1"/>
  <c r="AB114" i="13"/>
  <c r="AC114" i="13" s="1"/>
  <c r="AB53" i="13"/>
  <c r="AC53" i="13" s="1"/>
  <c r="AB124" i="13"/>
  <c r="AC124" i="13" s="1"/>
  <c r="AB58" i="13"/>
  <c r="AC58" i="13" s="1"/>
  <c r="AB113" i="13"/>
  <c r="AC113" i="13" s="1"/>
  <c r="AB56" i="13"/>
  <c r="AC56" i="13" s="1"/>
  <c r="AB112" i="13"/>
  <c r="AC112" i="13" s="1"/>
  <c r="AB79" i="13"/>
  <c r="AC79" i="13" s="1"/>
  <c r="AB102" i="13"/>
  <c r="AC102" i="13" s="1"/>
  <c r="AB101" i="13"/>
  <c r="AC101" i="13" s="1"/>
  <c r="AB100" i="13"/>
  <c r="AC100" i="13" s="1"/>
  <c r="AB99" i="13"/>
  <c r="AC99" i="13" s="1"/>
  <c r="AB78" i="13"/>
  <c r="AC78" i="13" s="1"/>
  <c r="AB98" i="13"/>
  <c r="AC98" i="13" s="1"/>
  <c r="AB70" i="13"/>
  <c r="AC70" i="13" s="1"/>
  <c r="AB89" i="13"/>
  <c r="AC89" i="13" s="1"/>
  <c r="AB88" i="13"/>
  <c r="AC88" i="13" s="1"/>
  <c r="AB83" i="13"/>
  <c r="AC83" i="13" s="1"/>
  <c r="AB66" i="13"/>
  <c r="AC66" i="13" s="1"/>
  <c r="AB65" i="13"/>
  <c r="AC65" i="13" s="1"/>
  <c r="AB77" i="13"/>
  <c r="AC77" i="13" s="1"/>
  <c r="AB76" i="13"/>
  <c r="AC76" i="13" s="1"/>
  <c r="AB41" i="13"/>
  <c r="AC41" i="13" s="1"/>
  <c r="AB75" i="13"/>
  <c r="AC75" i="13" s="1"/>
  <c r="AB64" i="13"/>
  <c r="AC64" i="13" s="1"/>
  <c r="AB63" i="13"/>
  <c r="AC63" i="13" s="1"/>
  <c r="AB74" i="13"/>
  <c r="AC74" i="13" s="1"/>
  <c r="AB59" i="13"/>
  <c r="AC59" i="13" s="1"/>
  <c r="AB69" i="13"/>
  <c r="AC69" i="13" s="1"/>
  <c r="AB72" i="13"/>
  <c r="AC72" i="13" s="1"/>
  <c r="AB68" i="13"/>
  <c r="AC68" i="13" s="1"/>
  <c r="AB62" i="13"/>
  <c r="AC62" i="13" s="1"/>
  <c r="AB52" i="13"/>
  <c r="AC52" i="13" s="1"/>
  <c r="AB55" i="13"/>
  <c r="AC55" i="13" s="1"/>
  <c r="AB61" i="13"/>
  <c r="AC61" i="13" s="1"/>
  <c r="AB54" i="13"/>
  <c r="AC54" i="13" s="1"/>
  <c r="AB57" i="13"/>
  <c r="AC57" i="13" s="1"/>
  <c r="AB51" i="13"/>
  <c r="AC51" i="13" s="1"/>
  <c r="AB50" i="13"/>
  <c r="AC50" i="13" s="1"/>
  <c r="AB44" i="13"/>
  <c r="AC44" i="13" s="1"/>
  <c r="AB23" i="13"/>
  <c r="AC23" i="13" s="1"/>
  <c r="AB47" i="13"/>
  <c r="AC47" i="13" s="1"/>
  <c r="AB45" i="13"/>
  <c r="AC45" i="13" s="1"/>
  <c r="AB32" i="13"/>
  <c r="AC32" i="13" s="1"/>
  <c r="AB43" i="13"/>
  <c r="AC43" i="13" s="1"/>
  <c r="AB42" i="13"/>
  <c r="AC42" i="13" s="1"/>
  <c r="AB31" i="13"/>
  <c r="AC31" i="13" s="1"/>
  <c r="AB36" i="13"/>
  <c r="AC36" i="13" s="1"/>
  <c r="AB17" i="13"/>
  <c r="AC17" i="13" s="1"/>
  <c r="AB40" i="13"/>
  <c r="AC40" i="13" s="1"/>
  <c r="AB39" i="13"/>
  <c r="AC39" i="13" s="1"/>
  <c r="AB38" i="13"/>
  <c r="AC38" i="13" s="1"/>
  <c r="AB37" i="13"/>
  <c r="AC37" i="13" s="1"/>
  <c r="AB35" i="13"/>
  <c r="AC35" i="13" s="1"/>
  <c r="AB6" i="13"/>
  <c r="AC6" i="13" s="1"/>
  <c r="AB34" i="13"/>
  <c r="AC34" i="13" s="1"/>
  <c r="AB33" i="13"/>
  <c r="AC33" i="13" s="1"/>
  <c r="AB30" i="13"/>
  <c r="AC30" i="13" s="1"/>
  <c r="AB29" i="13"/>
  <c r="AC29" i="13" s="1"/>
  <c r="AB28" i="13"/>
  <c r="AC28" i="13" s="1"/>
  <c r="AB25" i="13"/>
  <c r="AC25" i="13" s="1"/>
  <c r="AB27" i="13"/>
  <c r="AC27" i="13" s="1"/>
  <c r="AB22" i="13"/>
  <c r="AC22" i="13" s="1"/>
  <c r="AB21" i="13"/>
  <c r="AC21" i="13" s="1"/>
  <c r="AB26" i="13"/>
  <c r="AC26" i="13" s="1"/>
  <c r="AB19" i="13"/>
  <c r="AC19" i="13" s="1"/>
  <c r="AB24" i="13"/>
  <c r="AC24" i="13" s="1"/>
  <c r="AB15" i="13"/>
  <c r="AC15" i="13" s="1"/>
  <c r="AB14" i="13"/>
  <c r="AC14" i="13" s="1"/>
  <c r="AB16" i="13"/>
  <c r="AC16" i="13" s="1"/>
  <c r="AB18" i="13"/>
  <c r="AC18" i="13" s="1"/>
  <c r="AB12" i="13"/>
  <c r="AC12" i="13" s="1"/>
  <c r="AB5" i="13"/>
  <c r="AC5" i="13" s="1"/>
  <c r="AB13" i="13"/>
  <c r="AC13" i="13" s="1"/>
  <c r="AB11" i="13"/>
  <c r="AC11" i="13" s="1"/>
  <c r="AB10" i="13"/>
  <c r="AC10" i="13" s="1"/>
  <c r="AB9" i="13"/>
  <c r="AC9" i="13" s="1"/>
  <c r="AB8" i="13"/>
  <c r="AC8" i="13" s="1"/>
  <c r="AB7" i="13"/>
  <c r="AC7" i="13" s="1"/>
  <c r="AB4" i="13"/>
  <c r="AC4" i="13" s="1"/>
  <c r="AC3" i="13"/>
  <c r="AD3" i="2" l="1"/>
  <c r="AC5" i="2"/>
  <c r="AC6" i="2"/>
  <c r="AC7" i="2"/>
  <c r="AC4" i="2"/>
  <c r="AB10" i="2"/>
  <c r="AB11" i="2"/>
  <c r="AB14" i="2"/>
  <c r="AC14" i="2" s="1"/>
  <c r="AB13" i="2"/>
  <c r="AC12" i="2" s="1"/>
  <c r="AB16" i="2"/>
  <c r="AB17" i="2"/>
  <c r="AB19" i="2"/>
  <c r="AB21" i="2"/>
  <c r="AB18" i="2"/>
  <c r="AB20" i="2"/>
  <c r="AB15" i="2"/>
  <c r="AB26" i="2"/>
  <c r="AB27" i="2"/>
  <c r="AC26" i="2" s="1"/>
  <c r="AB22" i="2"/>
  <c r="AB28" i="2"/>
  <c r="AB29" i="2"/>
  <c r="AB31" i="2"/>
  <c r="AC29" i="2" s="1"/>
  <c r="AB33" i="2"/>
  <c r="AB34" i="2"/>
  <c r="AB35" i="2"/>
  <c r="AB36" i="2"/>
  <c r="AC35" i="2" s="1"/>
  <c r="AB25" i="2"/>
  <c r="AB37" i="2"/>
  <c r="AB38" i="2"/>
  <c r="AB39" i="2"/>
  <c r="AC38" i="2" s="1"/>
  <c r="AB42" i="2"/>
  <c r="AB43" i="2"/>
  <c r="AB24" i="2"/>
  <c r="AB45" i="2"/>
  <c r="AB30" i="2"/>
  <c r="AB47" i="2"/>
  <c r="AB50" i="2"/>
  <c r="AB46" i="2"/>
  <c r="AC45" i="2" s="1"/>
  <c r="AB44" i="2"/>
  <c r="AB52" i="2"/>
  <c r="AB23" i="2"/>
  <c r="AB54" i="2"/>
  <c r="AB40" i="2"/>
  <c r="AB41" i="2"/>
  <c r="AB58" i="2"/>
  <c r="AB60" i="2"/>
  <c r="AB51" i="2"/>
  <c r="AB49" i="2"/>
  <c r="AC47" i="2" s="1"/>
  <c r="AB61" i="2"/>
  <c r="AB64" i="2"/>
  <c r="AB32" i="2"/>
  <c r="AB66" i="2"/>
  <c r="AB67" i="2"/>
  <c r="AB57" i="2"/>
  <c r="AB71" i="2"/>
  <c r="AB68" i="2"/>
  <c r="AB62" i="2"/>
  <c r="AC61" i="2" s="1"/>
  <c r="AB53" i="2"/>
  <c r="AB78" i="2"/>
  <c r="AB48" i="2"/>
  <c r="AB79" i="2"/>
  <c r="AB73" i="2"/>
  <c r="AB70" i="2"/>
  <c r="AB69" i="2"/>
  <c r="AC68" i="2" s="1"/>
  <c r="AB81" i="2"/>
  <c r="AB80" i="2"/>
  <c r="AB82" i="2"/>
  <c r="AB83" i="2"/>
  <c r="AB76" i="2"/>
  <c r="AC75" i="2" s="1"/>
  <c r="AB87" i="2"/>
  <c r="AB86" i="2"/>
  <c r="AB59" i="2"/>
  <c r="AB56" i="2"/>
  <c r="AB91" i="2"/>
  <c r="AB94" i="2"/>
  <c r="AC93" i="2" s="1"/>
  <c r="AB95" i="2"/>
  <c r="AB96" i="2"/>
  <c r="AB65" i="2"/>
  <c r="AB55" i="2"/>
  <c r="AB84" i="2"/>
  <c r="AC83" i="2" s="1"/>
  <c r="AB72" i="2"/>
  <c r="AB100" i="2"/>
  <c r="AC77" i="2" s="1"/>
  <c r="AB74" i="2"/>
  <c r="AB101" i="2"/>
  <c r="AB90" i="2"/>
  <c r="AC89" i="2" s="1"/>
  <c r="AB102" i="2"/>
  <c r="AB106" i="2"/>
  <c r="AC105" i="2" s="1"/>
  <c r="AB107" i="2"/>
  <c r="AB108" i="2"/>
  <c r="AB88" i="2"/>
  <c r="AB111" i="2"/>
  <c r="AC110" i="2" s="1"/>
  <c r="AB112" i="2"/>
  <c r="AB113" i="2"/>
  <c r="AB99" i="2"/>
  <c r="AB85" i="2"/>
  <c r="AB92" i="2"/>
  <c r="AB118" i="2"/>
  <c r="AB63" i="2"/>
  <c r="AB120" i="2"/>
  <c r="AC119" i="2" s="1"/>
  <c r="AB121" i="2"/>
  <c r="AB125" i="2"/>
  <c r="AB135" i="2"/>
  <c r="AB139" i="2"/>
  <c r="AC138" i="2" s="1"/>
  <c r="AB140" i="2"/>
  <c r="AB97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9" i="2"/>
  <c r="AC8" i="2" s="1"/>
  <c r="AB154" i="2"/>
  <c r="AB155" i="2"/>
  <c r="AB156" i="2"/>
  <c r="AC3" i="2"/>
  <c r="AC149" i="2" l="1"/>
  <c r="AC145" i="2"/>
  <c r="AC79" i="2"/>
  <c r="AC54" i="2"/>
  <c r="AC81" i="2"/>
  <c r="AC31" i="2"/>
  <c r="AC60" i="2"/>
  <c r="AC39" i="2"/>
  <c r="AC36" i="2"/>
  <c r="AC21" i="2"/>
  <c r="AC16" i="2"/>
  <c r="AC10" i="2"/>
  <c r="AC64" i="2"/>
  <c r="AC141" i="2"/>
  <c r="AC13" i="2"/>
  <c r="AC18" i="2"/>
  <c r="AC76" i="2"/>
  <c r="AC58" i="2"/>
  <c r="AC67" i="2"/>
  <c r="AC63" i="2"/>
  <c r="AC52" i="2"/>
  <c r="AC17" i="2"/>
  <c r="AC84" i="2"/>
  <c r="AC69" i="2"/>
  <c r="AC43" i="2"/>
  <c r="AC19" i="2"/>
  <c r="AC41" i="2"/>
  <c r="AC24" i="2"/>
  <c r="AC100" i="2"/>
  <c r="AC57" i="2"/>
  <c r="AC11" i="2"/>
  <c r="AC152" i="2"/>
  <c r="AC148" i="2"/>
  <c r="AC144" i="2"/>
  <c r="AC153" i="2"/>
  <c r="AC50" i="2"/>
  <c r="AC27" i="2"/>
  <c r="AC140" i="2"/>
  <c r="AC134" i="2"/>
  <c r="AC135" i="2"/>
  <c r="AC74" i="2"/>
  <c r="AC98" i="2"/>
  <c r="AC99" i="2"/>
  <c r="AC87" i="2"/>
  <c r="AC88" i="2"/>
  <c r="AC101" i="2"/>
  <c r="AC102" i="2"/>
  <c r="AC90" i="2"/>
  <c r="AC86" i="2"/>
  <c r="AC70" i="2"/>
  <c r="AC72" i="2"/>
  <c r="AC73" i="2"/>
  <c r="AC56" i="2"/>
  <c r="AC62" i="2"/>
  <c r="AC53" i="2"/>
  <c r="AC44" i="2"/>
  <c r="AC85" i="2"/>
  <c r="AC155" i="2"/>
  <c r="AC156" i="2"/>
  <c r="AC154" i="2"/>
  <c r="AC151" i="2"/>
  <c r="AC147" i="2"/>
  <c r="AC143" i="2"/>
  <c r="AC96" i="2"/>
  <c r="AC97" i="2"/>
  <c r="AC124" i="2"/>
  <c r="AC125" i="2"/>
  <c r="AC117" i="2"/>
  <c r="AC118" i="2"/>
  <c r="AC112" i="2"/>
  <c r="AC113" i="2"/>
  <c r="AC107" i="2"/>
  <c r="AC108" i="2"/>
  <c r="AC71" i="2"/>
  <c r="AC95" i="2"/>
  <c r="AC55" i="2"/>
  <c r="AC80" i="2"/>
  <c r="AC78" i="2"/>
  <c r="AC66" i="2"/>
  <c r="AC59" i="2"/>
  <c r="AC48" i="2"/>
  <c r="AC22" i="2"/>
  <c r="AC49" i="2"/>
  <c r="AC23" i="2"/>
  <c r="AC37" i="2"/>
  <c r="AC34" i="2"/>
  <c r="AC28" i="2"/>
  <c r="AC25" i="2"/>
  <c r="AC20" i="2"/>
  <c r="AC15" i="2"/>
  <c r="AC9" i="2"/>
  <c r="AC32" i="2"/>
  <c r="AC150" i="2"/>
  <c r="AC146" i="2"/>
  <c r="AC142" i="2"/>
  <c r="AC139" i="2"/>
  <c r="AC120" i="2"/>
  <c r="AC121" i="2"/>
  <c r="AC91" i="2"/>
  <c r="AC92" i="2"/>
  <c r="AC111" i="2"/>
  <c r="AC106" i="2"/>
  <c r="AC94" i="2"/>
  <c r="AC51" i="2"/>
  <c r="AC82" i="2"/>
  <c r="AC65" i="2"/>
  <c r="AC40" i="2"/>
  <c r="AC46" i="2"/>
  <c r="AC42" i="2"/>
  <c r="AC30" i="2"/>
  <c r="AC33" i="2"/>
  <c r="AD160" i="17"/>
  <c r="AD111" i="16"/>
  <c r="AD142" i="15"/>
  <c r="AD132" i="14"/>
  <c r="AD79" i="13"/>
  <c r="AD63" i="2"/>
  <c r="AD131" i="14" l="1"/>
  <c r="AD130" i="14"/>
  <c r="AD129" i="14"/>
  <c r="AD128" i="14"/>
  <c r="AD127" i="14"/>
  <c r="AD148" i="13"/>
  <c r="AD102" i="13"/>
  <c r="AD101" i="13"/>
  <c r="AD100" i="13"/>
  <c r="AD99" i="13"/>
  <c r="AD99" i="2"/>
  <c r="AD102" i="2"/>
  <c r="AD118" i="2"/>
  <c r="AD121" i="2"/>
  <c r="AD135" i="2"/>
  <c r="AD69" i="14"/>
  <c r="AD126" i="14"/>
  <c r="AD66" i="13"/>
  <c r="AD147" i="13"/>
  <c r="AD88" i="2"/>
  <c r="AD69" i="2"/>
  <c r="AD125" i="14"/>
  <c r="AD140" i="13"/>
  <c r="AD84" i="2"/>
  <c r="AD72" i="2"/>
  <c r="AD159" i="17"/>
  <c r="AD158" i="17"/>
  <c r="AD157" i="17"/>
  <c r="AD156" i="17"/>
  <c r="AD76" i="17"/>
  <c r="AD128" i="16"/>
  <c r="AD110" i="16"/>
  <c r="AD161" i="16"/>
  <c r="AD160" i="16"/>
  <c r="AD129" i="15"/>
  <c r="AD137" i="15"/>
  <c r="AD131" i="15"/>
  <c r="AD93" i="15"/>
  <c r="AD108" i="15"/>
  <c r="AD75" i="17" l="1"/>
  <c r="AD119" i="16"/>
  <c r="AD60" i="15"/>
  <c r="AD81" i="17" l="1"/>
  <c r="AD71" i="16"/>
  <c r="AD54" i="15"/>
  <c r="AD155" i="17"/>
  <c r="AD159" i="16"/>
  <c r="AD146" i="15"/>
  <c r="AD154" i="17"/>
  <c r="AD118" i="16"/>
  <c r="AD138" i="15"/>
  <c r="AD42" i="17"/>
  <c r="AD68" i="16"/>
  <c r="AD48" i="15"/>
  <c r="AD80" i="17"/>
  <c r="AD69" i="16"/>
  <c r="AD86" i="15"/>
  <c r="AD5" i="13" l="1"/>
  <c r="AD153" i="17"/>
  <c r="AD64" i="16"/>
  <c r="AD67" i="15"/>
  <c r="AD47" i="17"/>
  <c r="AD49" i="16"/>
  <c r="AD42" i="15"/>
  <c r="AD28" i="17"/>
  <c r="AD75" i="16"/>
  <c r="AD47" i="15"/>
  <c r="AD124" i="14"/>
  <c r="AD35" i="13"/>
  <c r="AD33" i="2"/>
  <c r="AD67" i="17"/>
  <c r="AD96" i="16"/>
  <c r="AD88" i="15"/>
  <c r="AD57" i="14"/>
  <c r="AD65" i="13"/>
  <c r="AD53" i="2"/>
  <c r="AD123" i="14"/>
  <c r="AD139" i="13"/>
  <c r="AD120" i="2"/>
  <c r="AD122" i="14"/>
  <c r="AD138" i="13"/>
  <c r="AD156" i="2"/>
  <c r="AD121" i="14"/>
  <c r="AD83" i="13"/>
  <c r="AD42" i="2"/>
  <c r="AD152" i="17" l="1"/>
  <c r="AD158" i="16"/>
  <c r="AD83" i="15"/>
  <c r="AD151" i="17" l="1"/>
  <c r="AD78" i="16"/>
  <c r="AD174" i="15"/>
  <c r="AD27" i="17"/>
  <c r="AD77" i="16"/>
  <c r="AD38" i="15"/>
  <c r="AD150" i="17"/>
  <c r="AD13" i="16"/>
  <c r="AD173" i="15"/>
  <c r="AD149" i="17"/>
  <c r="AD157" i="16"/>
  <c r="AD135" i="15"/>
  <c r="AD148" i="17"/>
  <c r="AD156" i="16"/>
  <c r="AD62" i="15"/>
  <c r="AD26" i="17"/>
  <c r="AD76" i="16"/>
  <c r="AD55" i="15"/>
  <c r="AD9" i="14" l="1"/>
  <c r="AD10" i="14"/>
  <c r="AD11" i="14"/>
  <c r="AD13" i="14"/>
  <c r="AD20" i="14"/>
  <c r="AD14" i="14"/>
  <c r="AD18" i="14"/>
  <c r="AD4" i="14"/>
  <c r="AD6" i="14"/>
  <c r="AD27" i="14"/>
  <c r="AD21" i="14"/>
  <c r="AD24" i="14"/>
  <c r="AD41" i="14"/>
  <c r="AD16" i="14"/>
  <c r="AD28" i="14"/>
  <c r="AD25" i="14"/>
  <c r="AD8" i="14"/>
  <c r="AD19" i="14"/>
  <c r="AD26" i="14"/>
  <c r="AD37" i="14"/>
  <c r="AD39" i="14"/>
  <c r="AD5" i="14"/>
  <c r="AD12" i="14"/>
  <c r="AD42" i="14"/>
  <c r="AD43" i="14"/>
  <c r="AD51" i="14"/>
  <c r="AD55" i="14"/>
  <c r="AD46" i="14"/>
  <c r="AD15" i="14"/>
  <c r="AD7" i="14"/>
  <c r="AD30" i="14"/>
  <c r="AD31" i="14"/>
  <c r="AD65" i="14"/>
  <c r="AD47" i="14"/>
  <c r="AD17" i="14"/>
  <c r="AD40" i="14"/>
  <c r="AD32" i="14"/>
  <c r="AD54" i="14"/>
  <c r="AD49" i="14"/>
  <c r="AD48" i="14"/>
  <c r="AD76" i="14"/>
  <c r="AD77" i="14"/>
  <c r="AD50" i="14"/>
  <c r="AD44" i="14"/>
  <c r="AD35" i="14"/>
  <c r="AD78" i="14"/>
  <c r="AD61" i="14"/>
  <c r="AD79" i="14"/>
  <c r="AD80" i="14"/>
  <c r="AD33" i="14"/>
  <c r="AD66" i="14"/>
  <c r="AD67" i="14"/>
  <c r="AD81" i="14"/>
  <c r="AD82" i="14"/>
  <c r="AD83" i="14"/>
  <c r="AD84" i="14"/>
  <c r="AD85" i="14"/>
  <c r="AD86" i="14"/>
  <c r="AD87" i="14"/>
  <c r="AD68" i="14"/>
  <c r="AD75" i="14"/>
  <c r="AD88" i="14"/>
  <c r="AD89" i="14"/>
  <c r="AD90" i="14"/>
  <c r="AD52" i="14"/>
  <c r="AD45" i="14"/>
  <c r="AD91" i="14"/>
  <c r="AD92" i="14"/>
  <c r="AD58" i="14"/>
  <c r="AD93" i="14"/>
  <c r="AD70" i="14"/>
  <c r="AD94" i="14"/>
  <c r="AD56" i="14"/>
  <c r="AD95" i="14"/>
  <c r="AD36" i="14"/>
  <c r="AD96" i="14"/>
  <c r="AD22" i="14"/>
  <c r="AD71" i="14"/>
  <c r="AD53" i="14"/>
  <c r="AD97" i="14"/>
  <c r="AD59" i="14"/>
  <c r="AD72" i="14"/>
  <c r="AD60" i="14"/>
  <c r="AD98" i="14"/>
  <c r="AD62" i="14"/>
  <c r="AD99" i="14"/>
  <c r="AD63" i="14"/>
  <c r="AD100" i="14"/>
  <c r="AD74" i="14"/>
  <c r="AD101" i="14"/>
  <c r="AD102" i="14"/>
  <c r="AD103" i="14"/>
  <c r="AD104" i="14"/>
  <c r="AD105" i="14"/>
  <c r="AD106" i="14"/>
  <c r="AD107" i="14"/>
  <c r="AD108" i="14"/>
  <c r="AD109" i="14"/>
  <c r="AD110" i="14"/>
  <c r="AD111" i="14"/>
  <c r="AD112" i="14"/>
  <c r="AD113" i="14"/>
  <c r="AD114" i="14"/>
  <c r="AD115" i="14"/>
  <c r="AD116" i="14"/>
  <c r="AD117" i="14"/>
  <c r="AD118" i="14"/>
  <c r="AD119" i="14"/>
  <c r="AD120" i="14"/>
  <c r="AD5" i="15"/>
  <c r="AD8" i="15"/>
  <c r="AD16" i="15"/>
  <c r="AD6" i="15"/>
  <c r="AD3" i="15"/>
  <c r="AD7" i="15"/>
  <c r="AD13" i="15"/>
  <c r="AD31" i="15"/>
  <c r="AD12" i="15"/>
  <c r="AD24" i="15"/>
  <c r="AD18" i="15"/>
  <c r="AD20" i="15"/>
  <c r="AD10" i="15"/>
  <c r="AD22" i="15"/>
  <c r="AD21" i="15"/>
  <c r="AD28" i="15"/>
  <c r="AD23" i="15"/>
  <c r="AD29" i="15"/>
  <c r="AD25" i="15"/>
  <c r="AD44" i="15"/>
  <c r="AD26" i="15"/>
  <c r="AD34" i="15"/>
  <c r="AD15" i="15"/>
  <c r="AD30" i="15"/>
  <c r="AD70" i="15"/>
  <c r="AD45" i="15"/>
  <c r="AD40" i="15"/>
  <c r="AD89" i="15"/>
  <c r="AD39" i="15"/>
  <c r="AD27" i="15"/>
  <c r="AD57" i="15"/>
  <c r="AD33" i="15"/>
  <c r="AD14" i="15"/>
  <c r="AD61" i="15"/>
  <c r="AD51" i="15"/>
  <c r="AD37" i="15"/>
  <c r="AD65" i="15"/>
  <c r="AD43" i="15"/>
  <c r="AD95" i="15"/>
  <c r="AD68" i="15"/>
  <c r="AD72" i="15"/>
  <c r="AD73" i="15"/>
  <c r="AD74" i="15"/>
  <c r="AD75" i="15"/>
  <c r="AD117" i="15"/>
  <c r="AD76" i="15"/>
  <c r="AD77" i="15"/>
  <c r="AD36" i="15"/>
  <c r="AD81" i="15"/>
  <c r="AD49" i="15"/>
  <c r="AD82" i="15"/>
  <c r="AD46" i="15"/>
  <c r="AD35" i="15"/>
  <c r="AD85" i="15"/>
  <c r="AD87" i="15"/>
  <c r="AD78" i="15"/>
  <c r="AD50" i="15"/>
  <c r="AD56" i="15"/>
  <c r="AD126" i="15"/>
  <c r="AD41" i="15"/>
  <c r="AD69" i="15"/>
  <c r="AD17" i="15"/>
  <c r="AD99" i="15"/>
  <c r="AD19" i="15"/>
  <c r="AD103" i="15"/>
  <c r="AD71" i="15"/>
  <c r="AD106" i="15"/>
  <c r="AD92" i="15"/>
  <c r="AD66" i="15"/>
  <c r="AD100" i="15"/>
  <c r="AD107" i="15"/>
  <c r="AD59" i="15"/>
  <c r="AD90" i="15"/>
  <c r="AD64" i="15"/>
  <c r="AD101" i="15"/>
  <c r="AD80" i="15"/>
  <c r="AD53" i="15"/>
  <c r="AD134" i="15"/>
  <c r="AD113" i="15"/>
  <c r="AD114" i="15"/>
  <c r="AD158" i="15"/>
  <c r="AD111" i="15"/>
  <c r="AD152" i="15"/>
  <c r="AD153" i="15"/>
  <c r="AD119" i="15"/>
  <c r="AD63" i="15"/>
  <c r="AD123" i="15"/>
  <c r="AD124" i="15"/>
  <c r="AD79" i="15"/>
  <c r="AD125" i="15"/>
  <c r="AD120" i="15"/>
  <c r="AD154" i="15"/>
  <c r="AD127" i="15"/>
  <c r="AD128" i="15"/>
  <c r="AD94" i="15"/>
  <c r="AD130" i="15"/>
  <c r="AD118" i="15"/>
  <c r="AD98" i="15"/>
  <c r="AD155" i="15"/>
  <c r="AD132" i="15"/>
  <c r="AD133" i="15"/>
  <c r="AD156" i="15"/>
  <c r="AD136" i="15"/>
  <c r="AD102" i="15"/>
  <c r="AD157" i="15"/>
  <c r="AD139" i="15"/>
  <c r="AD140" i="15"/>
  <c r="AD141" i="15"/>
  <c r="AD159" i="15"/>
  <c r="AD145" i="15"/>
  <c r="AD160" i="15"/>
  <c r="AD161" i="15"/>
  <c r="AD162" i="15"/>
  <c r="AD11" i="15"/>
  <c r="AD163" i="15"/>
  <c r="AD164" i="15"/>
  <c r="AD165" i="15"/>
  <c r="AD166" i="15"/>
  <c r="AD167" i="15"/>
  <c r="AD91" i="15"/>
  <c r="AD110" i="15"/>
  <c r="AD115" i="15"/>
  <c r="AD168" i="15"/>
  <c r="AD169" i="15"/>
  <c r="AD170" i="15"/>
  <c r="AD32" i="15"/>
  <c r="AD84" i="15"/>
  <c r="AD171" i="15"/>
  <c r="AD172" i="15"/>
  <c r="AD5" i="16"/>
  <c r="AD29" i="16"/>
  <c r="AD12" i="16"/>
  <c r="AD20" i="16"/>
  <c r="AD23" i="16"/>
  <c r="AD24" i="16"/>
  <c r="AD46" i="16"/>
  <c r="AD16" i="16"/>
  <c r="AD17" i="16"/>
  <c r="AD6" i="16"/>
  <c r="AD3" i="16"/>
  <c r="AD39" i="16"/>
  <c r="AD14" i="16"/>
  <c r="AD15" i="16"/>
  <c r="AD11" i="16"/>
  <c r="AD10" i="16"/>
  <c r="AD26" i="16"/>
  <c r="AD27" i="16"/>
  <c r="AD21" i="16"/>
  <c r="AD22" i="16"/>
  <c r="AD44" i="16"/>
  <c r="AD9" i="16"/>
  <c r="AD25" i="16"/>
  <c r="AD7" i="16"/>
  <c r="AD8" i="16"/>
  <c r="AD43" i="16"/>
  <c r="AD18" i="16"/>
  <c r="AD30" i="16"/>
  <c r="AD31" i="16"/>
  <c r="AD47" i="16"/>
  <c r="AD48" i="16"/>
  <c r="AD40" i="16"/>
  <c r="AD19" i="16"/>
  <c r="AD35" i="16"/>
  <c r="AD41" i="16"/>
  <c r="AD53" i="16"/>
  <c r="AD54" i="16"/>
  <c r="AD85" i="16"/>
  <c r="AD57" i="16"/>
  <c r="AD60" i="16"/>
  <c r="AD61" i="16"/>
  <c r="AD33" i="16"/>
  <c r="AD34" i="16"/>
  <c r="AD52" i="16"/>
  <c r="AD55" i="16"/>
  <c r="AD37" i="16"/>
  <c r="AD28" i="16"/>
  <c r="AD38" i="16"/>
  <c r="AD72" i="16"/>
  <c r="AD73" i="16"/>
  <c r="AD74" i="16"/>
  <c r="AD79" i="16"/>
  <c r="AD80" i="16"/>
  <c r="AD81" i="16"/>
  <c r="AD86" i="16"/>
  <c r="AD42" i="16"/>
  <c r="AD87" i="16"/>
  <c r="AD63" i="16"/>
  <c r="AD136" i="16"/>
  <c r="AD82" i="16"/>
  <c r="AD45" i="16"/>
  <c r="AD137" i="16"/>
  <c r="AD89" i="16"/>
  <c r="AD59" i="16"/>
  <c r="AD90" i="16"/>
  <c r="AD70" i="16"/>
  <c r="AD114" i="16"/>
  <c r="AD56" i="16"/>
  <c r="AD83" i="16"/>
  <c r="AD84" i="16"/>
  <c r="AD129" i="16"/>
  <c r="AD62" i="16"/>
  <c r="AD99" i="16"/>
  <c r="AD66" i="16"/>
  <c r="AD100" i="16"/>
  <c r="AD103" i="16"/>
  <c r="AD101" i="16"/>
  <c r="AD104" i="16"/>
  <c r="AD102" i="16"/>
  <c r="AD67" i="16"/>
  <c r="AD95" i="16"/>
  <c r="AD130" i="16"/>
  <c r="AD131" i="16"/>
  <c r="AD65" i="16"/>
  <c r="AD106" i="16"/>
  <c r="AD32" i="16"/>
  <c r="AD107" i="16"/>
  <c r="AD108" i="16"/>
  <c r="AD132" i="16"/>
  <c r="AD105" i="16"/>
  <c r="AD133" i="16"/>
  <c r="AD36" i="16"/>
  <c r="AD134" i="16"/>
  <c r="AD135" i="16"/>
  <c r="AD138" i="16"/>
  <c r="AD139" i="16"/>
  <c r="AD140" i="16"/>
  <c r="AD141" i="16"/>
  <c r="AD109" i="16"/>
  <c r="AD142" i="16"/>
  <c r="AD143" i="16"/>
  <c r="AD97" i="16"/>
  <c r="AD149" i="16"/>
  <c r="AD58" i="16"/>
  <c r="AD116" i="16"/>
  <c r="AD144" i="16"/>
  <c r="AD145" i="16"/>
  <c r="AD112" i="16"/>
  <c r="AD150" i="16"/>
  <c r="AD120" i="16"/>
  <c r="AD151" i="16"/>
  <c r="AD122" i="16"/>
  <c r="AD121" i="16"/>
  <c r="AD146" i="16"/>
  <c r="AD147" i="16"/>
  <c r="AD152" i="16"/>
  <c r="AD148" i="16"/>
  <c r="AD98" i="16"/>
  <c r="AD153" i="16"/>
  <c r="AD166" i="16"/>
  <c r="AD115" i="16"/>
  <c r="AD167" i="16"/>
  <c r="AD168" i="16"/>
  <c r="AD117" i="16"/>
  <c r="AD169" i="16"/>
  <c r="AD170" i="16"/>
  <c r="AD171" i="16"/>
  <c r="AD154" i="16"/>
  <c r="AD155" i="16"/>
  <c r="AD10" i="17"/>
  <c r="AD6" i="17"/>
  <c r="AD11" i="17"/>
  <c r="AD22" i="17"/>
  <c r="AD21" i="17"/>
  <c r="AD3" i="17"/>
  <c r="AD4" i="17"/>
  <c r="AD16" i="17"/>
  <c r="AD13" i="17"/>
  <c r="AD18" i="17"/>
  <c r="AD17" i="17"/>
  <c r="AD23" i="17"/>
  <c r="AD37" i="17"/>
  <c r="AD25" i="17"/>
  <c r="AD32" i="17"/>
  <c r="AD55" i="17"/>
  <c r="AD9" i="17"/>
  <c r="AD31" i="17"/>
  <c r="AD33" i="17"/>
  <c r="AD24" i="17"/>
  <c r="AD14" i="17"/>
  <c r="AD38" i="17"/>
  <c r="AD39" i="17"/>
  <c r="AD40" i="17"/>
  <c r="AD50" i="17"/>
  <c r="AD12" i="17"/>
  <c r="AD35" i="17"/>
  <c r="AD65" i="17"/>
  <c r="AD8" i="17"/>
  <c r="AD15" i="17"/>
  <c r="AD30" i="17"/>
  <c r="AD57" i="17"/>
  <c r="AD51" i="17"/>
  <c r="AD53" i="17"/>
  <c r="AD54" i="17"/>
  <c r="AD41" i="17"/>
  <c r="AD59" i="17"/>
  <c r="AD61" i="17"/>
  <c r="AD62" i="17"/>
  <c r="AD63" i="17"/>
  <c r="AD43" i="17"/>
  <c r="AD82" i="17"/>
  <c r="AD49" i="17"/>
  <c r="AD56" i="17"/>
  <c r="AD34" i="17"/>
  <c r="AD83" i="17"/>
  <c r="AD71" i="17"/>
  <c r="AD36" i="17"/>
  <c r="AD45" i="17"/>
  <c r="AD44" i="17"/>
  <c r="AD84" i="17"/>
  <c r="AD19" i="17"/>
  <c r="AD85" i="17"/>
  <c r="AD86" i="17"/>
  <c r="AD87" i="17"/>
  <c r="AD88" i="17"/>
  <c r="AD89" i="17"/>
  <c r="AD90" i="17"/>
  <c r="AD91" i="17"/>
  <c r="AD46" i="17"/>
  <c r="AD92" i="17"/>
  <c r="AD93" i="17"/>
  <c r="AD94" i="17"/>
  <c r="AD95" i="17"/>
  <c r="AD96" i="17"/>
  <c r="AD97" i="17"/>
  <c r="AD98" i="17"/>
  <c r="AD99" i="17"/>
  <c r="AD100" i="17"/>
  <c r="AD101" i="17"/>
  <c r="AD73" i="17"/>
  <c r="AD102" i="17"/>
  <c r="AD103" i="17"/>
  <c r="AD72" i="17"/>
  <c r="AD104" i="17"/>
  <c r="AD105" i="17"/>
  <c r="AD106" i="17"/>
  <c r="AD107" i="17"/>
  <c r="AD108" i="17"/>
  <c r="AD68" i="17"/>
  <c r="AD109" i="17"/>
  <c r="AD74" i="17"/>
  <c r="AD110" i="17"/>
  <c r="AD111" i="17"/>
  <c r="AD112" i="17"/>
  <c r="AD77" i="17"/>
  <c r="AD78" i="17"/>
  <c r="AD113" i="17"/>
  <c r="AD60" i="17"/>
  <c r="AD114" i="17"/>
  <c r="AD58" i="17"/>
  <c r="AD115" i="17"/>
  <c r="AD116" i="17"/>
  <c r="AD79" i="17"/>
  <c r="AD117" i="17"/>
  <c r="AD64" i="17"/>
  <c r="AD118" i="17"/>
  <c r="AD69" i="17"/>
  <c r="AD119" i="17"/>
  <c r="AD120" i="17"/>
  <c r="AD121" i="17"/>
  <c r="AD122" i="17"/>
  <c r="AD123" i="17"/>
  <c r="AD124" i="17"/>
  <c r="AD125" i="17"/>
  <c r="AD126" i="17"/>
  <c r="AD127" i="17"/>
  <c r="AD128" i="17"/>
  <c r="AD129" i="17"/>
  <c r="AD130" i="17"/>
  <c r="AD131" i="17"/>
  <c r="AD132" i="17"/>
  <c r="AD66" i="17"/>
  <c r="AD133" i="17"/>
  <c r="AD70" i="17"/>
  <c r="AD134" i="17"/>
  <c r="AD135" i="17"/>
  <c r="AD136" i="17"/>
  <c r="AD137" i="17"/>
  <c r="AD138" i="17"/>
  <c r="AD139" i="17"/>
  <c r="AD140" i="17"/>
  <c r="AD141" i="17"/>
  <c r="AD142" i="17"/>
  <c r="AD143" i="17"/>
  <c r="AD144" i="17"/>
  <c r="AD145" i="17"/>
  <c r="AD146" i="17"/>
  <c r="AD147" i="17"/>
  <c r="AD7" i="17"/>
  <c r="AD4" i="16"/>
  <c r="AD4" i="15"/>
  <c r="AD3" i="14"/>
  <c r="AD3" i="13" l="1"/>
  <c r="AD4" i="13"/>
  <c r="AD12" i="13"/>
  <c r="AD7" i="13"/>
  <c r="AD8" i="13"/>
  <c r="AD11" i="13"/>
  <c r="AD13" i="13"/>
  <c r="AD21" i="13"/>
  <c r="AD22" i="13"/>
  <c r="AD19" i="13"/>
  <c r="AD14" i="13"/>
  <c r="AD9" i="13"/>
  <c r="AD10" i="13"/>
  <c r="AD18" i="13"/>
  <c r="AD50" i="13"/>
  <c r="AD16" i="13"/>
  <c r="AD24" i="13"/>
  <c r="AD26" i="13"/>
  <c r="AD15" i="13"/>
  <c r="AD39" i="13"/>
  <c r="AD27" i="13"/>
  <c r="AD42" i="13"/>
  <c r="AD45" i="13"/>
  <c r="AD25" i="13"/>
  <c r="AD28" i="13"/>
  <c r="AD29" i="13"/>
  <c r="AD30" i="13"/>
  <c r="AD33" i="13"/>
  <c r="AD34" i="13"/>
  <c r="AD6" i="13"/>
  <c r="AD36" i="13"/>
  <c r="AD54" i="13"/>
  <c r="AD37" i="13"/>
  <c r="AD17" i="13"/>
  <c r="AD32" i="13"/>
  <c r="AD38" i="13"/>
  <c r="AD43" i="13"/>
  <c r="AD47" i="13"/>
  <c r="AD23" i="13"/>
  <c r="AD61" i="13"/>
  <c r="AD55" i="13"/>
  <c r="AD51" i="13"/>
  <c r="AD112" i="13"/>
  <c r="AD56" i="13"/>
  <c r="AD57" i="13"/>
  <c r="AD40" i="13"/>
  <c r="AD113" i="13"/>
  <c r="AD58" i="13"/>
  <c r="AD31" i="13"/>
  <c r="AD52" i="13"/>
  <c r="AD74" i="13"/>
  <c r="AD64" i="13"/>
  <c r="AD124" i="13"/>
  <c r="AD62" i="13"/>
  <c r="AD72" i="13"/>
  <c r="AD44" i="13"/>
  <c r="AD53" i="13"/>
  <c r="AD69" i="13"/>
  <c r="AD114" i="13"/>
  <c r="AD59" i="13"/>
  <c r="AD115" i="13"/>
  <c r="AD60" i="13"/>
  <c r="AD88" i="13"/>
  <c r="AD89" i="13"/>
  <c r="AD116" i="13"/>
  <c r="AD117" i="13"/>
  <c r="AD70" i="13"/>
  <c r="AD71" i="13"/>
  <c r="AD118" i="13"/>
  <c r="AD67" i="13"/>
  <c r="AD98" i="13"/>
  <c r="AD125" i="13"/>
  <c r="AD119" i="13"/>
  <c r="AD78" i="13"/>
  <c r="AD120" i="13"/>
  <c r="AD75" i="13"/>
  <c r="AD121" i="13"/>
  <c r="AD68" i="13"/>
  <c r="AD126" i="13"/>
  <c r="AD122" i="13"/>
  <c r="AD63" i="13"/>
  <c r="AD123" i="13"/>
  <c r="AD41" i="13"/>
  <c r="AD104" i="13"/>
  <c r="AD48" i="13"/>
  <c r="AD127" i="13"/>
  <c r="AD49" i="13"/>
  <c r="AD105" i="13"/>
  <c r="AD76" i="13"/>
  <c r="AD90" i="13"/>
  <c r="AD128" i="13"/>
  <c r="AD129" i="13"/>
  <c r="AD91" i="13"/>
  <c r="AD130" i="13"/>
  <c r="AD131" i="13"/>
  <c r="AD132" i="13"/>
  <c r="AD133" i="13"/>
  <c r="AD134" i="13"/>
  <c r="AD77" i="13"/>
  <c r="AD135" i="13"/>
  <c r="AD80" i="13"/>
  <c r="AD136" i="13"/>
  <c r="AD137" i="13"/>
  <c r="AD141" i="13"/>
  <c r="AD142" i="13"/>
  <c r="AD46" i="13"/>
  <c r="AD143" i="13"/>
  <c r="AD84" i="13"/>
  <c r="AD85" i="13"/>
  <c r="AD13" i="2" l="1"/>
  <c r="AD6" i="2"/>
  <c r="AD18" i="2"/>
  <c r="AD8" i="2"/>
  <c r="AD5" i="2"/>
  <c r="AD10" i="2"/>
  <c r="AD7" i="2"/>
  <c r="AD14" i="2"/>
  <c r="AD12" i="2"/>
  <c r="AD36" i="2"/>
  <c r="AD22" i="2"/>
  <c r="AD19" i="2"/>
  <c r="AD16" i="2"/>
  <c r="AD17" i="2"/>
  <c r="AD11" i="2"/>
  <c r="AD20" i="2"/>
  <c r="AD21" i="2"/>
  <c r="AD15" i="2"/>
  <c r="AD26" i="2"/>
  <c r="AD27" i="2"/>
  <c r="AD29" i="2"/>
  <c r="AD39" i="2"/>
  <c r="AD25" i="2"/>
  <c r="AD31" i="2"/>
  <c r="AD35" i="2"/>
  <c r="AD38" i="2"/>
  <c r="AD34" i="2"/>
  <c r="AD45" i="2"/>
  <c r="AD52" i="2"/>
  <c r="AD43" i="2"/>
  <c r="AD30" i="2"/>
  <c r="AD47" i="2"/>
  <c r="AD50" i="2"/>
  <c r="AD44" i="2"/>
  <c r="AD46" i="2"/>
  <c r="AD23" i="2"/>
  <c r="AD54" i="2"/>
  <c r="AD28" i="2"/>
  <c r="AD37" i="2"/>
  <c r="AD24" i="2"/>
  <c r="AD41" i="2"/>
  <c r="AD64" i="2"/>
  <c r="AD66" i="2"/>
  <c r="AD62" i="2"/>
  <c r="AD67" i="2"/>
  <c r="AD61" i="2"/>
  <c r="AD32" i="2"/>
  <c r="AD78" i="2"/>
  <c r="AD79" i="2"/>
  <c r="AD139" i="2"/>
  <c r="AD60" i="2"/>
  <c r="AD81" i="2"/>
  <c r="AD80" i="2"/>
  <c r="AD49" i="2"/>
  <c r="AD82" i="2"/>
  <c r="AD83" i="2"/>
  <c r="AD57" i="2"/>
  <c r="AD87" i="2"/>
  <c r="AD76" i="2"/>
  <c r="AD86" i="2"/>
  <c r="AD58" i="2"/>
  <c r="AD68" i="2"/>
  <c r="AD51" i="2"/>
  <c r="AD59" i="2"/>
  <c r="AD91" i="2"/>
  <c r="AD96" i="2"/>
  <c r="AD140" i="2"/>
  <c r="AD71" i="2"/>
  <c r="AD94" i="2"/>
  <c r="AD97" i="2"/>
  <c r="AD95" i="2"/>
  <c r="AD56" i="2"/>
  <c r="AD65" i="2"/>
  <c r="AD100" i="2"/>
  <c r="AD74" i="2"/>
  <c r="AD101" i="2"/>
  <c r="AD90" i="2"/>
  <c r="AD141" i="2"/>
  <c r="AD40" i="2"/>
  <c r="AD106" i="2"/>
  <c r="AD142" i="2"/>
  <c r="AD143" i="2"/>
  <c r="AD107" i="2"/>
  <c r="AD108" i="2"/>
  <c r="AD111" i="2"/>
  <c r="AD144" i="2"/>
  <c r="AD145" i="2"/>
  <c r="AD112" i="2"/>
  <c r="AD113" i="2"/>
  <c r="AD73" i="2"/>
  <c r="AD48" i="2"/>
  <c r="AD92" i="2"/>
  <c r="AD85" i="2"/>
  <c r="AD146" i="2"/>
  <c r="AD147" i="2"/>
  <c r="AD125" i="2"/>
  <c r="AD148" i="2"/>
  <c r="AD149" i="2"/>
  <c r="AD150" i="2"/>
  <c r="AD151" i="2"/>
  <c r="AD152" i="2"/>
  <c r="AD153" i="2"/>
  <c r="AD9" i="2"/>
  <c r="AD55" i="2"/>
  <c r="AD154" i="2"/>
  <c r="AD70" i="2"/>
  <c r="AD155" i="2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B4" i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B8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B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B19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B13" i="1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B9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B20" i="1"/>
  <c r="B3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B7" i="1"/>
  <c r="B6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B10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D4" i="2"/>
</calcChain>
</file>

<file path=xl/sharedStrings.xml><?xml version="1.0" encoding="utf-8"?>
<sst xmlns="http://schemas.openxmlformats.org/spreadsheetml/2006/main" count="4030" uniqueCount="451">
  <si>
    <t>Название турнира</t>
  </si>
  <si>
    <t>Место</t>
  </si>
  <si>
    <t>33 и далее</t>
  </si>
  <si>
    <t>Личный чемпионат Свердловской области</t>
  </si>
  <si>
    <t>Кубок Свердловской области</t>
  </si>
  <si>
    <t>Первенство Свердловской области среди юношей и девушек до 19 лет</t>
  </si>
  <si>
    <t>Первенство Свердловской области среди юношей и девушек до 17 лет</t>
  </si>
  <si>
    <t>Первенство Свердловской области среди юношей и девушек до 15 лет</t>
  </si>
  <si>
    <t xml:space="preserve">Чемпионат города </t>
  </si>
  <si>
    <t>Первенство города  среди юношей и девушек до 17 лет</t>
  </si>
  <si>
    <t>Первенство города  среди юношей и девушек до 15 лет</t>
  </si>
  <si>
    <t>№ п/п</t>
  </si>
  <si>
    <t>Год рождения</t>
  </si>
  <si>
    <t>Тренер</t>
  </si>
  <si>
    <t>Спорстмен</t>
  </si>
  <si>
    <t>Разряд</t>
  </si>
  <si>
    <t>Город</t>
  </si>
  <si>
    <t>Текущий рейтинг</t>
  </si>
  <si>
    <t>Андреенко Олеся</t>
  </si>
  <si>
    <t>б/р</t>
  </si>
  <si>
    <t>Екатеринбург</t>
  </si>
  <si>
    <t>Коркина К.Е., Батырова А.А., Клементьев А.И.</t>
  </si>
  <si>
    <t>Батырова Анастасия</t>
  </si>
  <si>
    <t>кмс</t>
  </si>
  <si>
    <t>Степанов Ю. Н.</t>
  </si>
  <si>
    <t>Богданова Марина</t>
  </si>
  <si>
    <t>2</t>
  </si>
  <si>
    <t>Зубрилов Е.В., Созонов А.В.</t>
  </si>
  <si>
    <t>Викулова Наталья</t>
  </si>
  <si>
    <t>1</t>
  </si>
  <si>
    <t>Володько Екатерина</t>
  </si>
  <si>
    <t>2ю</t>
  </si>
  <si>
    <t>Гидаева Эльвина</t>
  </si>
  <si>
    <t>1ю</t>
  </si>
  <si>
    <t>Горянина Анна</t>
  </si>
  <si>
    <t>Замолоцких Александра</t>
  </si>
  <si>
    <t>Еремеева И.В., Еремеев А.Л.</t>
  </si>
  <si>
    <t>Заречнева Елизавета</t>
  </si>
  <si>
    <t>Камышлов</t>
  </si>
  <si>
    <t>Черкасских С.А.</t>
  </si>
  <si>
    <t>Иванова Анастасия</t>
  </si>
  <si>
    <t>мс</t>
  </si>
  <si>
    <t>Клавдиева Ксения</t>
  </si>
  <si>
    <t>Козлов О.Э., Козлова Е.В.</t>
  </si>
  <si>
    <t>Клементьева Марина</t>
  </si>
  <si>
    <t>Коркина Ксения</t>
  </si>
  <si>
    <t>Лесных Полина</t>
  </si>
  <si>
    <t>Литвинова Татьяна</t>
  </si>
  <si>
    <t>3</t>
  </si>
  <si>
    <t>Путрова Елизавета</t>
  </si>
  <si>
    <t>Ремпель Эмилия</t>
  </si>
  <si>
    <t>Романовская Наталья</t>
  </si>
  <si>
    <t>Рязанова Наталья</t>
  </si>
  <si>
    <t>Сабирянова Диана</t>
  </si>
  <si>
    <t>Сафронова Наталия</t>
  </si>
  <si>
    <t>Сергеева Ольга</t>
  </si>
  <si>
    <t>Слободчикова София</t>
  </si>
  <si>
    <t>Табатчикова Екатерина</t>
  </si>
  <si>
    <t>Ткаченко Елизавета</t>
  </si>
  <si>
    <t>Христолюбова Дарья</t>
  </si>
  <si>
    <t>Щепина Арина</t>
  </si>
  <si>
    <t>Алферов Константин</t>
  </si>
  <si>
    <t>Афонин Андрей</t>
  </si>
  <si>
    <t>Иванова А.Г.</t>
  </si>
  <si>
    <t>Батенев Андрей</t>
  </si>
  <si>
    <t>Батыров Александр</t>
  </si>
  <si>
    <t>Башкиров Евгений</t>
  </si>
  <si>
    <t>Брызгалов Владимир</t>
  </si>
  <si>
    <t>Вакалюк Игорь</t>
  </si>
  <si>
    <t>Васильев Евгений</t>
  </si>
  <si>
    <t>Вялков Федор</t>
  </si>
  <si>
    <t>Вяткин Антон</t>
  </si>
  <si>
    <t>Глазунов Артем</t>
  </si>
  <si>
    <t>Гуськов Александр</t>
  </si>
  <si>
    <t>Дец Антон</t>
  </si>
  <si>
    <t>Зелях Яков</t>
  </si>
  <si>
    <t>Иванов Игорь</t>
  </si>
  <si>
    <t>Клементьев Андрей</t>
  </si>
  <si>
    <t>Кокшин Савелий</t>
  </si>
  <si>
    <t>Комлев Богдан</t>
  </si>
  <si>
    <t>Никулин К.В.</t>
  </si>
  <si>
    <t>Комлев Семен</t>
  </si>
  <si>
    <t>Кузьмин Алексей</t>
  </si>
  <si>
    <t>Маканов Сергей</t>
  </si>
  <si>
    <t>Макеев Павел</t>
  </si>
  <si>
    <t>Максимов Алексей</t>
  </si>
  <si>
    <t>Марянинов Александр</t>
  </si>
  <si>
    <t>Мелехин Артем</t>
  </si>
  <si>
    <t>Мухаметгалиев Марат</t>
  </si>
  <si>
    <t>Непокрытый Богдан</t>
  </si>
  <si>
    <t>Озорнин Станислав</t>
  </si>
  <si>
    <t>Пальчевский Константин</t>
  </si>
  <si>
    <t>Паршин Тимофей</t>
  </si>
  <si>
    <t>Патрушев Алексей</t>
  </si>
  <si>
    <t>Поздняков Леонид</t>
  </si>
  <si>
    <t>Попугайло Александр</t>
  </si>
  <si>
    <t>Раков Александр</t>
  </si>
  <si>
    <t>Раскатов Александр</t>
  </si>
  <si>
    <t>Рогожин Александр</t>
  </si>
  <si>
    <t>Рогожин Никита</t>
  </si>
  <si>
    <t>Рогулин Тимур</t>
  </si>
  <si>
    <t>Саушкин Юрий</t>
  </si>
  <si>
    <t>Серых Александр</t>
  </si>
  <si>
    <t>Синяков Анатолий</t>
  </si>
  <si>
    <t>Смолин Константин</t>
  </si>
  <si>
    <t>Сутягин Иван</t>
  </si>
  <si>
    <t>Фам Тхиен</t>
  </si>
  <si>
    <t>Шадрин Иван</t>
  </si>
  <si>
    <t>Шиповаленко Юрий</t>
  </si>
  <si>
    <t>Шульмейстер Евгений</t>
  </si>
  <si>
    <t>Ярков Даниил</t>
  </si>
  <si>
    <t>Ячменев Юрий</t>
  </si>
  <si>
    <t>Белялов Максим</t>
  </si>
  <si>
    <t>Булыгин Данил</t>
  </si>
  <si>
    <t>Созонов А.В., Зубрилов Е.В.</t>
  </si>
  <si>
    <t>Задворных Илья</t>
  </si>
  <si>
    <t>Калистратов Михаил</t>
  </si>
  <si>
    <t>Кирьянов Иван</t>
  </si>
  <si>
    <t>Колобов Владислав</t>
  </si>
  <si>
    <t>Новиков Максим</t>
  </si>
  <si>
    <t>3ю</t>
  </si>
  <si>
    <t>Осинцев Кирилл</t>
  </si>
  <si>
    <t>Пятков Михаил</t>
  </si>
  <si>
    <t>Пятков Степан</t>
  </si>
  <si>
    <t>Черепанов Виктор</t>
  </si>
  <si>
    <t>Первенство города Екатеринбурга среди юношей и девушек до 15 лет</t>
  </si>
  <si>
    <t>Баранникова Софья</t>
  </si>
  <si>
    <t>Батенева Мария</t>
  </si>
  <si>
    <t>Бондаренко Татьяна</t>
  </si>
  <si>
    <t>Ветошкина София</t>
  </si>
  <si>
    <t>Гальцева Ульяна</t>
  </si>
  <si>
    <t>Гончарова Полина</t>
  </si>
  <si>
    <t>Горшкова Вероника</t>
  </si>
  <si>
    <t>Горянина Антонина</t>
  </si>
  <si>
    <t>Жуканова Елизавета</t>
  </si>
  <si>
    <t>Лунева Анастасия</t>
  </si>
  <si>
    <t>Мельник Екатерина</t>
  </si>
  <si>
    <t>Минеева Ксения</t>
  </si>
  <si>
    <t>Осинцева Мария</t>
  </si>
  <si>
    <t>Репейкова Алена</t>
  </si>
  <si>
    <t>Солосина Екатерина</t>
  </si>
  <si>
    <t>Сродных Олеся</t>
  </si>
  <si>
    <t>Утюпина Анна</t>
  </si>
  <si>
    <t>Фокина Светлана</t>
  </si>
  <si>
    <t>Шаньгина Ксения</t>
  </si>
  <si>
    <t>Шлаева Елизавета</t>
  </si>
  <si>
    <t>Ясько Алена</t>
  </si>
  <si>
    <t>Степанов Ю.Н.</t>
  </si>
  <si>
    <t>Созонов А.В.</t>
  </si>
  <si>
    <t>Акулов Данил</t>
  </si>
  <si>
    <t>2 юн</t>
  </si>
  <si>
    <t>Валентюкевич Данил</t>
  </si>
  <si>
    <t>Глазунов Артём</t>
  </si>
  <si>
    <t>Илюшкин Роман</t>
  </si>
  <si>
    <t>1 юн</t>
  </si>
  <si>
    <t>Ковалёв Кирилл</t>
  </si>
  <si>
    <t>Краснопёров Егор</t>
  </si>
  <si>
    <t>Куваев Никита</t>
  </si>
  <si>
    <t>Мелёхин Артём</t>
  </si>
  <si>
    <t>Меньшиков Макар</t>
  </si>
  <si>
    <t>Перминов Семён</t>
  </si>
  <si>
    <t>Сазанов Максим</t>
  </si>
  <si>
    <t>Соловьёв Эрик</t>
  </si>
  <si>
    <t>Трубин Евгений</t>
  </si>
  <si>
    <t>Хлыст Сергей</t>
  </si>
  <si>
    <t>Гладких А.В.</t>
  </si>
  <si>
    <t>Антропова Анастасия</t>
  </si>
  <si>
    <t>Дорогина Мелитта</t>
  </si>
  <si>
    <t>Мелёхина Анна</t>
  </si>
  <si>
    <t>Сенцова Анастасия</t>
  </si>
  <si>
    <t>Шемякина Анастасия</t>
  </si>
  <si>
    <t>Авдеев Максим</t>
  </si>
  <si>
    <t>Голиков Егор</t>
  </si>
  <si>
    <t>Дмитриченко Игорь</t>
  </si>
  <si>
    <t>Изможеров Илья</t>
  </si>
  <si>
    <t>Прислонов Илья</t>
  </si>
  <si>
    <t>Шишмаков Глеб</t>
  </si>
  <si>
    <t>Баркова Евгения</t>
  </si>
  <si>
    <t>Большакова Карина</t>
  </si>
  <si>
    <t>Вострокнутова София</t>
  </si>
  <si>
    <t>Елькина София</t>
  </si>
  <si>
    <t>Зенкова Юлия</t>
  </si>
  <si>
    <t>Казанцева Арина</t>
  </si>
  <si>
    <t>Обухова Анна</t>
  </si>
  <si>
    <t>Пастухова Дарья</t>
  </si>
  <si>
    <t>Славинская Полина</t>
  </si>
  <si>
    <t>Третьякова Полина</t>
  </si>
  <si>
    <t>Коркина К.Е., Батырова А.А.</t>
  </si>
  <si>
    <t>Шахова София</t>
  </si>
  <si>
    <t>Шорикова Мария</t>
  </si>
  <si>
    <t>Первенство Свердловской области среди юношей и девушек до 13 лет</t>
  </si>
  <si>
    <t>Первенство Свердловской области среди юношей и девушек до 11 лет</t>
  </si>
  <si>
    <t>Открытое первенство Октябрьского района города Екатеринбурга 9-11 класс</t>
  </si>
  <si>
    <t>Первенство города  среди юношей и девушек до 13 лет</t>
  </si>
  <si>
    <t>Первенство города  среди юношей и девушек до 11 лет</t>
  </si>
  <si>
    <t>Универсиада области</t>
  </si>
  <si>
    <t>Универсиада города (финал)</t>
  </si>
  <si>
    <t xml:space="preserve">Чемпионат  г. Екатеринбурга </t>
  </si>
  <si>
    <t>Чемпионат  г. Камышлова</t>
  </si>
  <si>
    <t>Первенство г. Екатеринбурга  среди юношей и девушек до 17 лет</t>
  </si>
  <si>
    <t>Первенство г. Камышлова  среди юношей и девушек до 17 лет</t>
  </si>
  <si>
    <t>Первенство г. Камышлова  среди юношей и девушек до 15 лет</t>
  </si>
  <si>
    <t>Первенство г. Екатеринбурга  среди юношей и девушек до 13 лет</t>
  </si>
  <si>
    <t>Первенство г. Камышлова  среди юношей и девушек до 13 лет</t>
  </si>
  <si>
    <t>Первенство г. Екатеринбурга  среди юношей и девушек до 11 лет</t>
  </si>
  <si>
    <t>Первенство г. Камышлова  среди юношей и девушек до 11 лет</t>
  </si>
  <si>
    <t>Боровиков Владислав</t>
  </si>
  <si>
    <t>2006</t>
  </si>
  <si>
    <t>Ватутин Павел</t>
  </si>
  <si>
    <t>Гурин Владимир</t>
  </si>
  <si>
    <t>Засыпкин Андрей</t>
  </si>
  <si>
    <t>Матвеева С.А.</t>
  </si>
  <si>
    <t>Зуев Роман</t>
  </si>
  <si>
    <t>Ивачёв Иван</t>
  </si>
  <si>
    <t>Ильин Егор</t>
  </si>
  <si>
    <t>2007</t>
  </si>
  <si>
    <t>Ковелин Егор</t>
  </si>
  <si>
    <t>Котов Артём</t>
  </si>
  <si>
    <t>Лаптев Денис</t>
  </si>
  <si>
    <t>Максимов Марк</t>
  </si>
  <si>
    <t>Насонов Дмитрий</t>
  </si>
  <si>
    <t>Потапов Иван</t>
  </si>
  <si>
    <t>Смертин Илья</t>
  </si>
  <si>
    <t>Тронин Ярослав</t>
  </si>
  <si>
    <t>Шарков Денис</t>
  </si>
  <si>
    <t>Анохина Валерия</t>
  </si>
  <si>
    <t>Бурцева Елизавета</t>
  </si>
  <si>
    <t>Дмитриева Елизавета</t>
  </si>
  <si>
    <t>Карасёва Ксения</t>
  </si>
  <si>
    <t>Клюева Ирина</t>
  </si>
  <si>
    <t>Кузнецова Вера</t>
  </si>
  <si>
    <t>Куценко Алина</t>
  </si>
  <si>
    <t>Мартьянова Валерия</t>
  </si>
  <si>
    <t>Парфёнова Кристина</t>
  </si>
  <si>
    <t>Петухова Анастасия</t>
  </si>
  <si>
    <t>Путинцева Ульяна</t>
  </si>
  <si>
    <t>Сидорова Софья</t>
  </si>
  <si>
    <t>Соловьва Кира</t>
  </si>
  <si>
    <t>Тилюпо Ева</t>
  </si>
  <si>
    <t>Трифанова Олеся</t>
  </si>
  <si>
    <t>Батырова Софья</t>
  </si>
  <si>
    <t>Горшкова Татьяна</t>
  </si>
  <si>
    <t>Дивавина Мария</t>
  </si>
  <si>
    <t>Диколенко Ульяна</t>
  </si>
  <si>
    <t>Жигулина Марина</t>
  </si>
  <si>
    <t>Задворных Дарья</t>
  </si>
  <si>
    <t>Захарова Варвара</t>
  </si>
  <si>
    <t>Иванова Мария</t>
  </si>
  <si>
    <t>Ипатова Мария</t>
  </si>
  <si>
    <t>Казакова Елизавета</t>
  </si>
  <si>
    <t>Канавичева Дарья</t>
  </si>
  <si>
    <t>Кизерова Таисия</t>
  </si>
  <si>
    <t>Малютина Алиса</t>
  </si>
  <si>
    <t>Мамырова Арина</t>
  </si>
  <si>
    <t>Мясникова Кристина</t>
  </si>
  <si>
    <t>Наумова Ульбяна</t>
  </si>
  <si>
    <t>Нечаева София</t>
  </si>
  <si>
    <t>Пермякова Виктория</t>
  </si>
  <si>
    <t>Сабанова Ольга</t>
  </si>
  <si>
    <t>Светлова Полина</t>
  </si>
  <si>
    <t>Сердюк Ульяна</t>
  </si>
  <si>
    <t>Ткач Анастасия</t>
  </si>
  <si>
    <t>Турицына Ева</t>
  </si>
  <si>
    <t>Удинцева Маргарита</t>
  </si>
  <si>
    <t>Черноскутова Мария</t>
  </si>
  <si>
    <t>Шадрина Мария</t>
  </si>
  <si>
    <t>Шлифер Валерия</t>
  </si>
  <si>
    <t>Иванов И.П.</t>
  </si>
  <si>
    <t>Саломатова Е.В.</t>
  </si>
  <si>
    <t>Ануфриев Иван</t>
  </si>
  <si>
    <t>Безкровный Матвей</t>
  </si>
  <si>
    <t>Бирюков Никита</t>
  </si>
  <si>
    <t>Борисов Илья</t>
  </si>
  <si>
    <t>Валювич Евгений</t>
  </si>
  <si>
    <t>Власов Роман</t>
  </si>
  <si>
    <t>Горбунов Тимофей</t>
  </si>
  <si>
    <t>Дюкин Владимир</t>
  </si>
  <si>
    <t>Корнилов Владислав</t>
  </si>
  <si>
    <t>Манин Алексей</t>
  </si>
  <si>
    <t>Меньшенин Макар</t>
  </si>
  <si>
    <t>Москаленко Глеб</t>
  </si>
  <si>
    <t>Орлов Егор</t>
  </si>
  <si>
    <t>Подымов Дмитрий</t>
  </si>
  <si>
    <t>Попков Петр</t>
  </si>
  <si>
    <t>Попов Михаил</t>
  </si>
  <si>
    <t>Прокошев Артем</t>
  </si>
  <si>
    <t>Резинка Андрей</t>
  </si>
  <si>
    <t>Сафонов Дмитрий</t>
  </si>
  <si>
    <t>Слушкин Никита</t>
  </si>
  <si>
    <t>Смолин Роман</t>
  </si>
  <si>
    <t>Солин Дмитрий</t>
  </si>
  <si>
    <t>Турушкин Максим</t>
  </si>
  <si>
    <t>Шахмаев Ярослав</t>
  </si>
  <si>
    <t>Мышкина Александра</t>
  </si>
  <si>
    <t>Плесовских Дмитрий</t>
  </si>
  <si>
    <t>Макаров Антон</t>
  </si>
  <si>
    <t>Меньшиков Александр</t>
  </si>
  <si>
    <t>Федоров Юрий</t>
  </si>
  <si>
    <t>Лазарев Никита</t>
  </si>
  <si>
    <t>Созонов Андрей</t>
  </si>
  <si>
    <t>Рогулин Николай</t>
  </si>
  <si>
    <t>Кузнецов Даниил</t>
  </si>
  <si>
    <t>Майоров Виктор</t>
  </si>
  <si>
    <t xml:space="preserve">Акбар Тенгку Оки </t>
  </si>
  <si>
    <t>Берлинков Владимир</t>
  </si>
  <si>
    <t>Козлова Ирина</t>
  </si>
  <si>
    <t>Фролов В.И.</t>
  </si>
  <si>
    <t>Потапенко Ксения</t>
  </si>
  <si>
    <t>Кол-во турниров</t>
  </si>
  <si>
    <t xml:space="preserve">1. </t>
  </si>
  <si>
    <t>2.</t>
  </si>
  <si>
    <t>3.</t>
  </si>
  <si>
    <t>Таблица возрастов</t>
  </si>
  <si>
    <t>Старшая возрастная категория</t>
  </si>
  <si>
    <t>С 17 лет и старше</t>
  </si>
  <si>
    <t>Категория до 19 лет</t>
  </si>
  <si>
    <t>17-18 лет</t>
  </si>
  <si>
    <t>Возрастная категория</t>
  </si>
  <si>
    <t>Критерий</t>
  </si>
  <si>
    <t>Категория до 17 лет</t>
  </si>
  <si>
    <t>15-16 лет</t>
  </si>
  <si>
    <t>Категория до 15 лет</t>
  </si>
  <si>
    <t>Категория до 13 лет</t>
  </si>
  <si>
    <t>Категория до 11 лет</t>
  </si>
  <si>
    <t>13-14 лет</t>
  </si>
  <si>
    <t>11-12 лет</t>
  </si>
  <si>
    <t>9-10 лет</t>
  </si>
  <si>
    <t>тел.: +7 919 39 000 27</t>
  </si>
  <si>
    <t>эл. Почта: eaantropov@yandex.ru</t>
  </si>
  <si>
    <t>Рейтинг расчитывается при помощи "Таблицы расчёта рейтинга" согласно занятому месту.</t>
  </si>
  <si>
    <r>
      <t xml:space="preserve">Если турнир не предусматривает розыгрыш всех мест, спортсмену начиляются рейтинговые баллы за </t>
    </r>
    <r>
      <rPr>
        <sz val="11"/>
        <color rgb="FFFF0000"/>
        <rFont val="Calibri"/>
        <family val="2"/>
        <charset val="204"/>
        <scheme val="minor"/>
      </rPr>
      <t>1,2,3,4,5</t>
    </r>
    <r>
      <rPr>
        <sz val="11"/>
        <color theme="1"/>
        <rFont val="Calibri"/>
        <family val="2"/>
        <scheme val="minor"/>
      </rPr>
      <t xml:space="preserve"> (5-8), </t>
    </r>
    <r>
      <rPr>
        <sz val="11"/>
        <color rgb="FFFF0000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scheme val="minor"/>
      </rPr>
      <t xml:space="preserve"> (9-16), </t>
    </r>
    <r>
      <rPr>
        <sz val="11"/>
        <color rgb="FFFF0000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scheme val="minor"/>
      </rPr>
      <t xml:space="preserve"> (17-32), </t>
    </r>
    <r>
      <rPr>
        <sz val="11"/>
        <color rgb="FFFF0000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scheme val="minor"/>
      </rPr>
      <t xml:space="preserve">  места. </t>
    </r>
  </si>
  <si>
    <t>По всем вопросам, связанным с начислением рейтинговых баллов, можно обращаться к Антропову Евгению Андреевичу</t>
  </si>
  <si>
    <t>Юркин Виктор</t>
  </si>
  <si>
    <t>Соболев Д.Ю.</t>
  </si>
  <si>
    <t>Забродин Егор</t>
  </si>
  <si>
    <t>Попугайло М.В.</t>
  </si>
  <si>
    <t>Лятин Никита</t>
  </si>
  <si>
    <t>Гладких Анатолий</t>
  </si>
  <si>
    <t>Зубрилов Евгений</t>
  </si>
  <si>
    <t>Бекетов Дмитрий</t>
  </si>
  <si>
    <t>Бирюков Станислав</t>
  </si>
  <si>
    <t>Петрова Полина</t>
  </si>
  <si>
    <t>Сизинцева Алена</t>
  </si>
  <si>
    <t>Вохмина Валерия</t>
  </si>
  <si>
    <t>Михеева Валерия</t>
  </si>
  <si>
    <t>Гражданов Александр</t>
  </si>
  <si>
    <t>Черкасских Валерия</t>
  </si>
  <si>
    <t>Глазунов Владимир</t>
  </si>
  <si>
    <t>КМС</t>
  </si>
  <si>
    <t>Насонов Михаил</t>
  </si>
  <si>
    <t>Краснопёров Никита</t>
  </si>
  <si>
    <t>2001</t>
  </si>
  <si>
    <t>Черкасских С.А., Гладких А.В.</t>
  </si>
  <si>
    <t>Итоговая сумма рейтинговых баллов считается по 2 лучшим (набранным баллам) турнирам сезона.</t>
  </si>
  <si>
    <t>Юрчиков Иван</t>
  </si>
  <si>
    <t>Флягин Василий</t>
  </si>
  <si>
    <t>Попов Данил</t>
  </si>
  <si>
    <t>Войткус Андрей</t>
  </si>
  <si>
    <t>Черепанов Сергей</t>
  </si>
  <si>
    <t>Горбунов Никита</t>
  </si>
  <si>
    <t>Селянин Лев</t>
  </si>
  <si>
    <t>Седухин Владислав</t>
  </si>
  <si>
    <t>Манин Даниил</t>
  </si>
  <si>
    <t>Удинцев Никита</t>
  </si>
  <si>
    <t>Гальперин Александр</t>
  </si>
  <si>
    <t>Клепикова Яна</t>
  </si>
  <si>
    <t>Ададурова Марина</t>
  </si>
  <si>
    <t>Зуева Арина</t>
  </si>
  <si>
    <t>Алексеева Елизавета</t>
  </si>
  <si>
    <t>Олехова Мария</t>
  </si>
  <si>
    <t>Хабарова Екатерина</t>
  </si>
  <si>
    <t>Джабарова Сабрина</t>
  </si>
  <si>
    <t>Ивановская Арина</t>
  </si>
  <si>
    <t xml:space="preserve">Спортсмену младшего возраста, участвующему в турнире более старшего возраста, для начисления рейтинговых баллов необходимо выигрывать первую игру. В случае, если спортсмен проигрывает первую игру, рейтинговые баллы не начисляются. </t>
  </si>
  <si>
    <t>Малямова Арина</t>
  </si>
  <si>
    <t>Князев Никита</t>
  </si>
  <si>
    <t>Начальный рейтинг</t>
  </si>
  <si>
    <t>Промежуточный рейтинг</t>
  </si>
  <si>
    <t>4.</t>
  </si>
  <si>
    <t>Максимова Елена</t>
  </si>
  <si>
    <t>Новоуральск</t>
  </si>
  <si>
    <t>Агалаков Никита</t>
  </si>
  <si>
    <t>Еремеева И.В.</t>
  </si>
  <si>
    <t>Шехерев Михаил</t>
  </si>
  <si>
    <t>Хорошин Алексей</t>
  </si>
  <si>
    <t>Фролов В.И</t>
  </si>
  <si>
    <t>Шишмаков Илья</t>
  </si>
  <si>
    <t>Помыткин А.П</t>
  </si>
  <si>
    <t xml:space="preserve">Расстановка спортсменов производиться по рейтингу предыдущего года (начальный рейтинг), баллы набранные в текущем сезоне будут отображены в "промежуточном рейтинге". В "текущем рейтинге" будут отображаться баллы "начального рейтинга" пока баллы "промежуточного рейтинга" не превысят баллы "начального рейтинга".  </t>
  </si>
  <si>
    <t>Токарев Илья</t>
  </si>
  <si>
    <t>1 юн.</t>
  </si>
  <si>
    <t>Бурылова Анна</t>
  </si>
  <si>
    <t xml:space="preserve"> Коркина К.Е. Батырова А. А. Клеменьтев А .М.</t>
  </si>
  <si>
    <t>Сметанова Крситина</t>
  </si>
  <si>
    <t>Тавда</t>
  </si>
  <si>
    <t>Черкасских С.А., Бурцев Д.А.</t>
  </si>
  <si>
    <t>Бекселеева Александра</t>
  </si>
  <si>
    <t>Смирнова Полина</t>
  </si>
  <si>
    <t>Власова Маргарита</t>
  </si>
  <si>
    <t>Прохорова Анна</t>
  </si>
  <si>
    <t>Калугина Надежда</t>
  </si>
  <si>
    <t>Лопатина Милана</t>
  </si>
  <si>
    <t>Саакян Анастасия</t>
  </si>
  <si>
    <t>Осинцева Анна</t>
  </si>
  <si>
    <t>Гаврилова Вера</t>
  </si>
  <si>
    <t>Кускова Стелла</t>
  </si>
  <si>
    <t>Бессонова Арина</t>
  </si>
  <si>
    <t>Гогия Нина</t>
  </si>
  <si>
    <t>Палагина Эвелина</t>
  </si>
  <si>
    <t>Салтанова Вероника</t>
  </si>
  <si>
    <t>Трефилов Владимир</t>
  </si>
  <si>
    <t>Левченко Алексей</t>
  </si>
  <si>
    <t>Зарубин Алексей</t>
  </si>
  <si>
    <t>Гулика Андрей</t>
  </si>
  <si>
    <t>Волков Андрей</t>
  </si>
  <si>
    <t>Глубоков Дмитрий</t>
  </si>
  <si>
    <t>Дроздов Тимофей</t>
  </si>
  <si>
    <t>Пономарев Ярослав</t>
  </si>
  <si>
    <t>Лебедев Владислав</t>
  </si>
  <si>
    <t>2 юн.</t>
  </si>
  <si>
    <t>Измайлова Наталья</t>
  </si>
  <si>
    <t>Храмов Андрей</t>
  </si>
  <si>
    <t>Киселев Валерий</t>
  </si>
  <si>
    <t>Ершов Александр</t>
  </si>
  <si>
    <t>Дорогин Геннадий</t>
  </si>
  <si>
    <t>Овчинников Артур</t>
  </si>
  <si>
    <t>Усынин Иван</t>
  </si>
  <si>
    <t>Гусева Наталья</t>
  </si>
  <si>
    <t>Матвеева Светлана</t>
  </si>
  <si>
    <t>Открытое первенство Октябрьского района города Екатеринбурга 4 класс и младше</t>
  </si>
  <si>
    <t>Открытое первенство Октябрьского района города Екатеринбурга 5-6 класс</t>
  </si>
  <si>
    <t>Открытое первенство Октябрьского района города Екатеринбурга 7-8 класс</t>
  </si>
  <si>
    <t>Открытое первенство Октябрьского района города Екатеринбурга</t>
  </si>
  <si>
    <t>Верещагина Елизавета</t>
  </si>
  <si>
    <t>Софронова Дарья</t>
  </si>
  <si>
    <t>Серебренникова Майя</t>
  </si>
  <si>
    <t>Данилова Мария</t>
  </si>
  <si>
    <t>Печерских Александра</t>
  </si>
  <si>
    <t>Дунина Екатерина</t>
  </si>
  <si>
    <t>Семухина Алиса</t>
  </si>
  <si>
    <t>Хлызова София</t>
  </si>
  <si>
    <t>Мельниченко Софья</t>
  </si>
  <si>
    <t>Салтанюк Мария</t>
  </si>
  <si>
    <t>Берестовская Александра</t>
  </si>
  <si>
    <t>Мацко Арина</t>
  </si>
  <si>
    <t>Дектярева Мария</t>
  </si>
  <si>
    <t>Романычева Мария</t>
  </si>
  <si>
    <t>Колодкин Марк</t>
  </si>
  <si>
    <t>Кушаков Максим</t>
  </si>
  <si>
    <t>Хмылев Владислав</t>
  </si>
  <si>
    <t>Безбородов Федор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</si>
</sst>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1" fontId="0" fillId="0" borderId="21" xfId="0" applyNumberForma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/>
    <xf numFmtId="1" fontId="0" fillId="0" borderId="0" xfId="0" applyNumberForma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2" fillId="0" borderId="29" xfId="0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6CBA6-280A-42C3-B680-8046ACE9CC50}">
  <dimension ref="A2:P21"/>
  <sheetViews>
    <sheetView tabSelected="1" workbookViewId="0"/>
  </sheetViews>
  <sheetFormatPr defaultRowHeight="15" x14ac:dyDescent="0.25"/>
  <cols>
    <col min="1" max="1" width="5" customWidth="1"/>
    <col min="2" max="2" width="31" customWidth="1"/>
    <col min="3" max="3" width="17.5703125" customWidth="1"/>
    <col min="15" max="15" width="8.5703125" customWidth="1"/>
  </cols>
  <sheetData>
    <row r="2" spans="1:16" x14ac:dyDescent="0.25">
      <c r="A2" s="59" t="s">
        <v>309</v>
      </c>
      <c r="B2" t="s">
        <v>329</v>
      </c>
    </row>
    <row r="3" spans="1:16" x14ac:dyDescent="0.25">
      <c r="A3" s="59"/>
      <c r="B3" t="s">
        <v>330</v>
      </c>
    </row>
    <row r="4" spans="1:16" x14ac:dyDescent="0.25">
      <c r="A4" s="59" t="s">
        <v>310</v>
      </c>
      <c r="B4" t="s">
        <v>353</v>
      </c>
    </row>
    <row r="5" spans="1:16" x14ac:dyDescent="0.25">
      <c r="A5" s="59" t="s">
        <v>311</v>
      </c>
      <c r="B5" s="83" t="s">
        <v>373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x14ac:dyDescent="0.2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x14ac:dyDescent="0.25">
      <c r="A7" s="59" t="s">
        <v>378</v>
      </c>
      <c r="B7" s="83" t="s">
        <v>388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6.5" customHeight="1" x14ac:dyDescent="0.2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10" spans="1:16" ht="15.75" x14ac:dyDescent="0.25">
      <c r="B10" s="84" t="s">
        <v>312</v>
      </c>
      <c r="C10" s="84"/>
    </row>
    <row r="11" spans="1:16" x14ac:dyDescent="0.25">
      <c r="B11" s="60" t="s">
        <v>317</v>
      </c>
      <c r="C11" s="60" t="s">
        <v>318</v>
      </c>
    </row>
    <row r="12" spans="1:16" x14ac:dyDescent="0.25">
      <c r="B12" s="17" t="s">
        <v>313</v>
      </c>
      <c r="C12" s="17" t="s">
        <v>314</v>
      </c>
    </row>
    <row r="13" spans="1:16" x14ac:dyDescent="0.25">
      <c r="B13" s="17" t="s">
        <v>315</v>
      </c>
      <c r="C13" s="17" t="s">
        <v>316</v>
      </c>
    </row>
    <row r="14" spans="1:16" x14ac:dyDescent="0.25">
      <c r="B14" s="17" t="s">
        <v>319</v>
      </c>
      <c r="C14" s="17" t="s">
        <v>320</v>
      </c>
    </row>
    <row r="15" spans="1:16" x14ac:dyDescent="0.25">
      <c r="B15" s="17" t="s">
        <v>321</v>
      </c>
      <c r="C15" s="17" t="s">
        <v>324</v>
      </c>
    </row>
    <row r="16" spans="1:16" x14ac:dyDescent="0.25">
      <c r="B16" s="17" t="s">
        <v>322</v>
      </c>
      <c r="C16" s="17" t="s">
        <v>325</v>
      </c>
    </row>
    <row r="17" spans="2:3" x14ac:dyDescent="0.25">
      <c r="B17" s="17" t="s">
        <v>323</v>
      </c>
      <c r="C17" s="17" t="s">
        <v>326</v>
      </c>
    </row>
    <row r="19" spans="2:3" x14ac:dyDescent="0.25">
      <c r="B19" t="s">
        <v>331</v>
      </c>
    </row>
    <row r="20" spans="2:3" x14ac:dyDescent="0.25">
      <c r="B20" t="s">
        <v>327</v>
      </c>
    </row>
    <row r="21" spans="2:3" x14ac:dyDescent="0.25">
      <c r="B21" t="s">
        <v>328</v>
      </c>
    </row>
  </sheetData>
  <mergeCells count="3">
    <mergeCell ref="B5:P6"/>
    <mergeCell ref="B10:C10"/>
    <mergeCell ref="B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zoomScale="90" zoomScaleNormal="90"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39.5703125" customWidth="1"/>
    <col min="2" max="33" width="4.28515625" customWidth="1"/>
    <col min="34" max="34" width="10.7109375" customWidth="1"/>
  </cols>
  <sheetData>
    <row r="1" spans="1:34" x14ac:dyDescent="0.25">
      <c r="A1" s="87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6"/>
    </row>
    <row r="2" spans="1:34" ht="16.5" thickBot="1" x14ac:dyDescent="0.3">
      <c r="A2" s="88"/>
      <c r="B2" s="10">
        <v>1</v>
      </c>
      <c r="C2" s="7">
        <v>2</v>
      </c>
      <c r="D2" s="7">
        <v>3</v>
      </c>
      <c r="E2" s="7">
        <v>4</v>
      </c>
      <c r="F2" s="8">
        <v>5</v>
      </c>
      <c r="G2" s="7">
        <v>6</v>
      </c>
      <c r="H2" s="7">
        <v>7</v>
      </c>
      <c r="I2" s="7">
        <v>8</v>
      </c>
      <c r="J2" s="8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9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7">
        <v>32</v>
      </c>
      <c r="AH2" s="26" t="s">
        <v>2</v>
      </c>
    </row>
    <row r="3" spans="1:34" ht="15" customHeight="1" x14ac:dyDescent="0.25">
      <c r="A3" s="33" t="s">
        <v>3</v>
      </c>
      <c r="B3" s="34">
        <f>B14*3</f>
        <v>300</v>
      </c>
      <c r="C3" s="35">
        <f t="shared" ref="C3:AH3" si="0">C14*3</f>
        <v>240</v>
      </c>
      <c r="D3" s="35">
        <f t="shared" si="0"/>
        <v>180</v>
      </c>
      <c r="E3" s="35">
        <f t="shared" si="0"/>
        <v>165</v>
      </c>
      <c r="F3" s="36">
        <f t="shared" si="0"/>
        <v>150</v>
      </c>
      <c r="G3" s="35">
        <f t="shared" si="0"/>
        <v>135</v>
      </c>
      <c r="H3" s="35">
        <f t="shared" si="0"/>
        <v>120</v>
      </c>
      <c r="I3" s="35">
        <f t="shared" si="0"/>
        <v>105</v>
      </c>
      <c r="J3" s="36">
        <f t="shared" si="0"/>
        <v>87</v>
      </c>
      <c r="K3" s="35">
        <f t="shared" si="0"/>
        <v>84</v>
      </c>
      <c r="L3" s="35">
        <f t="shared" si="0"/>
        <v>81</v>
      </c>
      <c r="M3" s="35">
        <f t="shared" si="0"/>
        <v>78</v>
      </c>
      <c r="N3" s="35">
        <f t="shared" si="0"/>
        <v>75</v>
      </c>
      <c r="O3" s="35">
        <f t="shared" si="0"/>
        <v>72</v>
      </c>
      <c r="P3" s="35">
        <f t="shared" si="0"/>
        <v>69</v>
      </c>
      <c r="Q3" s="35">
        <f t="shared" si="0"/>
        <v>66</v>
      </c>
      <c r="R3" s="36">
        <f t="shared" si="0"/>
        <v>63</v>
      </c>
      <c r="S3" s="35">
        <f t="shared" si="0"/>
        <v>60</v>
      </c>
      <c r="T3" s="35">
        <f t="shared" si="0"/>
        <v>57</v>
      </c>
      <c r="U3" s="35">
        <f t="shared" si="0"/>
        <v>54</v>
      </c>
      <c r="V3" s="35">
        <f t="shared" si="0"/>
        <v>51</v>
      </c>
      <c r="W3" s="35">
        <f t="shared" si="0"/>
        <v>48</v>
      </c>
      <c r="X3" s="35">
        <f t="shared" si="0"/>
        <v>45</v>
      </c>
      <c r="Y3" s="35">
        <f t="shared" si="0"/>
        <v>42</v>
      </c>
      <c r="Z3" s="35">
        <f t="shared" si="0"/>
        <v>39</v>
      </c>
      <c r="AA3" s="35">
        <f t="shared" si="0"/>
        <v>36</v>
      </c>
      <c r="AB3" s="35">
        <f t="shared" si="0"/>
        <v>33</v>
      </c>
      <c r="AC3" s="35">
        <f t="shared" si="0"/>
        <v>30</v>
      </c>
      <c r="AD3" s="35">
        <f t="shared" si="0"/>
        <v>27</v>
      </c>
      <c r="AE3" s="35">
        <f t="shared" si="0"/>
        <v>24</v>
      </c>
      <c r="AF3" s="35">
        <f t="shared" si="0"/>
        <v>21</v>
      </c>
      <c r="AG3" s="35">
        <f t="shared" si="0"/>
        <v>18</v>
      </c>
      <c r="AH3" s="37">
        <f t="shared" si="0"/>
        <v>15</v>
      </c>
    </row>
    <row r="4" spans="1:34" ht="15" customHeight="1" x14ac:dyDescent="0.25">
      <c r="A4" s="13" t="s">
        <v>4</v>
      </c>
      <c r="B4" s="12">
        <f>B14*3</f>
        <v>300</v>
      </c>
      <c r="C4" s="12">
        <f t="shared" ref="C4:AH4" si="1">C14*3</f>
        <v>240</v>
      </c>
      <c r="D4" s="12">
        <f t="shared" si="1"/>
        <v>180</v>
      </c>
      <c r="E4" s="12">
        <f t="shared" si="1"/>
        <v>165</v>
      </c>
      <c r="F4" s="24">
        <f t="shared" si="1"/>
        <v>150</v>
      </c>
      <c r="G4" s="12">
        <f t="shared" si="1"/>
        <v>135</v>
      </c>
      <c r="H4" s="12">
        <f t="shared" si="1"/>
        <v>120</v>
      </c>
      <c r="I4" s="12">
        <f t="shared" si="1"/>
        <v>105</v>
      </c>
      <c r="J4" s="24">
        <f t="shared" si="1"/>
        <v>87</v>
      </c>
      <c r="K4" s="12">
        <f t="shared" si="1"/>
        <v>84</v>
      </c>
      <c r="L4" s="12">
        <f t="shared" si="1"/>
        <v>81</v>
      </c>
      <c r="M4" s="12">
        <f t="shared" si="1"/>
        <v>78</v>
      </c>
      <c r="N4" s="12">
        <f t="shared" si="1"/>
        <v>75</v>
      </c>
      <c r="O4" s="12">
        <f t="shared" si="1"/>
        <v>72</v>
      </c>
      <c r="P4" s="12">
        <f t="shared" si="1"/>
        <v>69</v>
      </c>
      <c r="Q4" s="12">
        <f t="shared" si="1"/>
        <v>66</v>
      </c>
      <c r="R4" s="24">
        <f t="shared" si="1"/>
        <v>63</v>
      </c>
      <c r="S4" s="12">
        <f t="shared" si="1"/>
        <v>60</v>
      </c>
      <c r="T4" s="12">
        <f t="shared" si="1"/>
        <v>57</v>
      </c>
      <c r="U4" s="12">
        <f t="shared" si="1"/>
        <v>54</v>
      </c>
      <c r="V4" s="12">
        <f t="shared" si="1"/>
        <v>51</v>
      </c>
      <c r="W4" s="12">
        <f t="shared" si="1"/>
        <v>48</v>
      </c>
      <c r="X4" s="12">
        <f t="shared" si="1"/>
        <v>45</v>
      </c>
      <c r="Y4" s="12">
        <f t="shared" si="1"/>
        <v>42</v>
      </c>
      <c r="Z4" s="12">
        <f t="shared" si="1"/>
        <v>39</v>
      </c>
      <c r="AA4" s="12">
        <f t="shared" si="1"/>
        <v>36</v>
      </c>
      <c r="AB4" s="12">
        <f t="shared" si="1"/>
        <v>33</v>
      </c>
      <c r="AC4" s="12">
        <f t="shared" si="1"/>
        <v>30</v>
      </c>
      <c r="AD4" s="12">
        <f t="shared" si="1"/>
        <v>27</v>
      </c>
      <c r="AE4" s="12">
        <f t="shared" si="1"/>
        <v>24</v>
      </c>
      <c r="AF4" s="12">
        <f t="shared" si="1"/>
        <v>21</v>
      </c>
      <c r="AG4" s="12">
        <f t="shared" si="1"/>
        <v>18</v>
      </c>
      <c r="AH4" s="55">
        <f t="shared" si="1"/>
        <v>15</v>
      </c>
    </row>
    <row r="5" spans="1:34" ht="15" customHeight="1" thickBot="1" x14ac:dyDescent="0.3">
      <c r="A5" s="14" t="s">
        <v>8</v>
      </c>
      <c r="B5" s="15">
        <f>B14*2.5</f>
        <v>250</v>
      </c>
      <c r="C5" s="15">
        <f t="shared" ref="C5:AH5" si="2">C14*2.5</f>
        <v>200</v>
      </c>
      <c r="D5" s="15">
        <f t="shared" si="2"/>
        <v>150</v>
      </c>
      <c r="E5" s="15">
        <f t="shared" si="2"/>
        <v>137.5</v>
      </c>
      <c r="F5" s="39">
        <f t="shared" si="2"/>
        <v>125</v>
      </c>
      <c r="G5" s="15">
        <f t="shared" si="2"/>
        <v>112.5</v>
      </c>
      <c r="H5" s="15">
        <f t="shared" si="2"/>
        <v>100</v>
      </c>
      <c r="I5" s="15">
        <f t="shared" si="2"/>
        <v>87.5</v>
      </c>
      <c r="J5" s="39">
        <f t="shared" si="2"/>
        <v>72.5</v>
      </c>
      <c r="K5" s="15">
        <f t="shared" si="2"/>
        <v>70</v>
      </c>
      <c r="L5" s="15">
        <f t="shared" si="2"/>
        <v>67.5</v>
      </c>
      <c r="M5" s="15">
        <f t="shared" si="2"/>
        <v>65</v>
      </c>
      <c r="N5" s="15">
        <f t="shared" si="2"/>
        <v>62.5</v>
      </c>
      <c r="O5" s="15">
        <f t="shared" si="2"/>
        <v>60</v>
      </c>
      <c r="P5" s="15">
        <f t="shared" si="2"/>
        <v>57.5</v>
      </c>
      <c r="Q5" s="15">
        <f t="shared" si="2"/>
        <v>55</v>
      </c>
      <c r="R5" s="39">
        <f t="shared" si="2"/>
        <v>52.5</v>
      </c>
      <c r="S5" s="15">
        <f t="shared" si="2"/>
        <v>50</v>
      </c>
      <c r="T5" s="15">
        <f t="shared" si="2"/>
        <v>47.5</v>
      </c>
      <c r="U5" s="15">
        <f t="shared" si="2"/>
        <v>45</v>
      </c>
      <c r="V5" s="15">
        <f t="shared" si="2"/>
        <v>42.5</v>
      </c>
      <c r="W5" s="15">
        <f t="shared" si="2"/>
        <v>40</v>
      </c>
      <c r="X5" s="15">
        <f t="shared" si="2"/>
        <v>37.5</v>
      </c>
      <c r="Y5" s="15">
        <f t="shared" si="2"/>
        <v>35</v>
      </c>
      <c r="Z5" s="15">
        <f t="shared" si="2"/>
        <v>32.5</v>
      </c>
      <c r="AA5" s="15">
        <f t="shared" si="2"/>
        <v>30</v>
      </c>
      <c r="AB5" s="15">
        <f t="shared" si="2"/>
        <v>27.5</v>
      </c>
      <c r="AC5" s="15">
        <f t="shared" si="2"/>
        <v>25</v>
      </c>
      <c r="AD5" s="15">
        <f t="shared" si="2"/>
        <v>22.5</v>
      </c>
      <c r="AE5" s="15">
        <f t="shared" si="2"/>
        <v>20</v>
      </c>
      <c r="AF5" s="15">
        <f t="shared" si="2"/>
        <v>17.5</v>
      </c>
      <c r="AG5" s="15">
        <f t="shared" si="2"/>
        <v>15</v>
      </c>
      <c r="AH5" s="42">
        <f t="shared" si="2"/>
        <v>12.5</v>
      </c>
    </row>
    <row r="6" spans="1:34" x14ac:dyDescent="0.25">
      <c r="A6" s="16" t="s">
        <v>195</v>
      </c>
      <c r="B6" s="19">
        <f>B14*1.7</f>
        <v>170</v>
      </c>
      <c r="C6" s="19">
        <f t="shared" ref="C6:AH6" si="3">C14*1.7</f>
        <v>136</v>
      </c>
      <c r="D6" s="19">
        <f t="shared" si="3"/>
        <v>102</v>
      </c>
      <c r="E6" s="19">
        <f t="shared" si="3"/>
        <v>93.5</v>
      </c>
      <c r="F6" s="47">
        <f t="shared" si="3"/>
        <v>85</v>
      </c>
      <c r="G6" s="19">
        <f t="shared" si="3"/>
        <v>76.5</v>
      </c>
      <c r="H6" s="19">
        <f t="shared" si="3"/>
        <v>68</v>
      </c>
      <c r="I6" s="19">
        <f t="shared" si="3"/>
        <v>59.5</v>
      </c>
      <c r="J6" s="47">
        <f t="shared" si="3"/>
        <v>49.3</v>
      </c>
      <c r="K6" s="19">
        <f t="shared" si="3"/>
        <v>47.6</v>
      </c>
      <c r="L6" s="19">
        <f t="shared" si="3"/>
        <v>45.9</v>
      </c>
      <c r="M6" s="19">
        <f t="shared" si="3"/>
        <v>44.199999999999996</v>
      </c>
      <c r="N6" s="19">
        <f t="shared" si="3"/>
        <v>42.5</v>
      </c>
      <c r="O6" s="19">
        <f t="shared" si="3"/>
        <v>40.799999999999997</v>
      </c>
      <c r="P6" s="19">
        <f t="shared" si="3"/>
        <v>39.1</v>
      </c>
      <c r="Q6" s="19">
        <f t="shared" si="3"/>
        <v>37.4</v>
      </c>
      <c r="R6" s="47">
        <f t="shared" si="3"/>
        <v>35.699999999999996</v>
      </c>
      <c r="S6" s="19">
        <f t="shared" si="3"/>
        <v>34</v>
      </c>
      <c r="T6" s="19">
        <f t="shared" si="3"/>
        <v>32.299999999999997</v>
      </c>
      <c r="U6" s="19">
        <f t="shared" si="3"/>
        <v>30.599999999999998</v>
      </c>
      <c r="V6" s="19">
        <f t="shared" si="3"/>
        <v>28.9</v>
      </c>
      <c r="W6" s="19">
        <f t="shared" si="3"/>
        <v>27.2</v>
      </c>
      <c r="X6" s="19">
        <f t="shared" si="3"/>
        <v>25.5</v>
      </c>
      <c r="Y6" s="19">
        <f t="shared" si="3"/>
        <v>23.8</v>
      </c>
      <c r="Z6" s="19">
        <f t="shared" si="3"/>
        <v>22.099999999999998</v>
      </c>
      <c r="AA6" s="19">
        <f t="shared" si="3"/>
        <v>20.399999999999999</v>
      </c>
      <c r="AB6" s="19">
        <f t="shared" si="3"/>
        <v>18.7</v>
      </c>
      <c r="AC6" s="19">
        <f t="shared" si="3"/>
        <v>17</v>
      </c>
      <c r="AD6" s="19">
        <f t="shared" si="3"/>
        <v>15.299999999999999</v>
      </c>
      <c r="AE6" s="19">
        <f t="shared" si="3"/>
        <v>13.6</v>
      </c>
      <c r="AF6" s="19">
        <f t="shared" si="3"/>
        <v>11.9</v>
      </c>
      <c r="AG6" s="19">
        <f t="shared" si="3"/>
        <v>10.199999999999999</v>
      </c>
      <c r="AH6" s="48">
        <f t="shared" si="3"/>
        <v>8.5</v>
      </c>
    </row>
    <row r="7" spans="1:34" ht="30" customHeight="1" x14ac:dyDescent="0.25">
      <c r="A7" s="16" t="s">
        <v>5</v>
      </c>
      <c r="B7" s="11">
        <f>B14*1.7</f>
        <v>170</v>
      </c>
      <c r="C7" s="5">
        <f t="shared" ref="C7:AH7" si="4">C14*1.7</f>
        <v>136</v>
      </c>
      <c r="D7" s="5">
        <f t="shared" si="4"/>
        <v>102</v>
      </c>
      <c r="E7" s="5">
        <f t="shared" si="4"/>
        <v>93.5</v>
      </c>
      <c r="F7" s="6">
        <f t="shared" si="4"/>
        <v>85</v>
      </c>
      <c r="G7" s="5">
        <f t="shared" si="4"/>
        <v>76.5</v>
      </c>
      <c r="H7" s="5">
        <f t="shared" si="4"/>
        <v>68</v>
      </c>
      <c r="I7" s="5">
        <f t="shared" si="4"/>
        <v>59.5</v>
      </c>
      <c r="J7" s="6">
        <f t="shared" si="4"/>
        <v>49.3</v>
      </c>
      <c r="K7" s="5">
        <f t="shared" si="4"/>
        <v>47.6</v>
      </c>
      <c r="L7" s="5">
        <f t="shared" si="4"/>
        <v>45.9</v>
      </c>
      <c r="M7" s="5">
        <f t="shared" si="4"/>
        <v>44.199999999999996</v>
      </c>
      <c r="N7" s="5">
        <f t="shared" si="4"/>
        <v>42.5</v>
      </c>
      <c r="O7" s="5">
        <f t="shared" si="4"/>
        <v>40.799999999999997</v>
      </c>
      <c r="P7" s="5">
        <f t="shared" si="4"/>
        <v>39.1</v>
      </c>
      <c r="Q7" s="5">
        <f t="shared" si="4"/>
        <v>37.4</v>
      </c>
      <c r="R7" s="6">
        <f t="shared" si="4"/>
        <v>35.699999999999996</v>
      </c>
      <c r="S7" s="5">
        <f t="shared" si="4"/>
        <v>34</v>
      </c>
      <c r="T7" s="5">
        <f t="shared" si="4"/>
        <v>32.299999999999997</v>
      </c>
      <c r="U7" s="5">
        <f t="shared" si="4"/>
        <v>30.599999999999998</v>
      </c>
      <c r="V7" s="5">
        <f t="shared" si="4"/>
        <v>28.9</v>
      </c>
      <c r="W7" s="5">
        <f t="shared" si="4"/>
        <v>27.2</v>
      </c>
      <c r="X7" s="5">
        <f t="shared" si="4"/>
        <v>25.5</v>
      </c>
      <c r="Y7" s="5">
        <f t="shared" si="4"/>
        <v>23.8</v>
      </c>
      <c r="Z7" s="5">
        <f t="shared" si="4"/>
        <v>22.099999999999998</v>
      </c>
      <c r="AA7" s="5">
        <f t="shared" si="4"/>
        <v>20.399999999999999</v>
      </c>
      <c r="AB7" s="5">
        <f t="shared" si="4"/>
        <v>18.7</v>
      </c>
      <c r="AC7" s="5">
        <f t="shared" si="4"/>
        <v>17</v>
      </c>
      <c r="AD7" s="5">
        <f t="shared" si="4"/>
        <v>15.299999999999999</v>
      </c>
      <c r="AE7" s="31">
        <f t="shared" si="4"/>
        <v>13.6</v>
      </c>
      <c r="AF7" s="31">
        <f t="shared" si="4"/>
        <v>11.9</v>
      </c>
      <c r="AG7" s="31">
        <f t="shared" si="4"/>
        <v>10.199999999999999</v>
      </c>
      <c r="AH7" s="32">
        <f t="shared" si="4"/>
        <v>8.5</v>
      </c>
    </row>
    <row r="8" spans="1:34" x14ac:dyDescent="0.25">
      <c r="A8" s="13" t="s">
        <v>196</v>
      </c>
      <c r="B8" s="20">
        <f>B14*1.6</f>
        <v>160</v>
      </c>
      <c r="C8" s="20">
        <f t="shared" ref="C8:AH8" si="5">C14*1.6</f>
        <v>128</v>
      </c>
      <c r="D8" s="20">
        <f t="shared" si="5"/>
        <v>96</v>
      </c>
      <c r="E8" s="20">
        <f t="shared" si="5"/>
        <v>88</v>
      </c>
      <c r="F8" s="23">
        <f t="shared" si="5"/>
        <v>80</v>
      </c>
      <c r="G8" s="20">
        <f t="shared" si="5"/>
        <v>72</v>
      </c>
      <c r="H8" s="20">
        <f t="shared" si="5"/>
        <v>64</v>
      </c>
      <c r="I8" s="20">
        <f t="shared" si="5"/>
        <v>56</v>
      </c>
      <c r="J8" s="23">
        <f t="shared" si="5"/>
        <v>46.400000000000006</v>
      </c>
      <c r="K8" s="20">
        <f t="shared" si="5"/>
        <v>44.800000000000004</v>
      </c>
      <c r="L8" s="20">
        <f t="shared" si="5"/>
        <v>43.2</v>
      </c>
      <c r="M8" s="20">
        <f t="shared" si="5"/>
        <v>41.6</v>
      </c>
      <c r="N8" s="20">
        <f t="shared" si="5"/>
        <v>40</v>
      </c>
      <c r="O8" s="20">
        <f t="shared" si="5"/>
        <v>38.400000000000006</v>
      </c>
      <c r="P8" s="20">
        <f t="shared" si="5"/>
        <v>36.800000000000004</v>
      </c>
      <c r="Q8" s="20">
        <f t="shared" si="5"/>
        <v>35.200000000000003</v>
      </c>
      <c r="R8" s="23">
        <f t="shared" si="5"/>
        <v>33.6</v>
      </c>
      <c r="S8" s="20">
        <f t="shared" si="5"/>
        <v>32</v>
      </c>
      <c r="T8" s="20">
        <f t="shared" si="5"/>
        <v>30.400000000000002</v>
      </c>
      <c r="U8" s="20">
        <f t="shared" si="5"/>
        <v>28.8</v>
      </c>
      <c r="V8" s="20">
        <f t="shared" si="5"/>
        <v>27.200000000000003</v>
      </c>
      <c r="W8" s="20">
        <f t="shared" si="5"/>
        <v>25.6</v>
      </c>
      <c r="X8" s="20">
        <f t="shared" si="5"/>
        <v>24</v>
      </c>
      <c r="Y8" s="20">
        <f t="shared" si="5"/>
        <v>22.400000000000002</v>
      </c>
      <c r="Z8" s="20">
        <f t="shared" si="5"/>
        <v>20.8</v>
      </c>
      <c r="AA8" s="20">
        <f t="shared" si="5"/>
        <v>19.200000000000003</v>
      </c>
      <c r="AB8" s="20">
        <f t="shared" si="5"/>
        <v>17.600000000000001</v>
      </c>
      <c r="AC8" s="20">
        <f t="shared" si="5"/>
        <v>16</v>
      </c>
      <c r="AD8" s="20">
        <f t="shared" si="5"/>
        <v>14.4</v>
      </c>
      <c r="AE8" s="20">
        <f t="shared" si="5"/>
        <v>12.8</v>
      </c>
      <c r="AF8" s="20">
        <f t="shared" si="5"/>
        <v>11.200000000000001</v>
      </c>
      <c r="AG8" s="20">
        <f t="shared" si="5"/>
        <v>9.6000000000000014</v>
      </c>
      <c r="AH8" s="54">
        <f t="shared" si="5"/>
        <v>8</v>
      </c>
    </row>
    <row r="9" spans="1:34" s="1" customFormat="1" ht="30" customHeight="1" x14ac:dyDescent="0.25">
      <c r="A9" s="13" t="s">
        <v>192</v>
      </c>
      <c r="B9" s="12">
        <f>B14*1.5</f>
        <v>150</v>
      </c>
      <c r="C9" s="12">
        <f t="shared" ref="C9:AH9" si="6">C14*1.5</f>
        <v>120</v>
      </c>
      <c r="D9" s="12">
        <f t="shared" si="6"/>
        <v>90</v>
      </c>
      <c r="E9" s="12">
        <f t="shared" si="6"/>
        <v>82.5</v>
      </c>
      <c r="F9" s="24">
        <f t="shared" si="6"/>
        <v>75</v>
      </c>
      <c r="G9" s="12">
        <f t="shared" si="6"/>
        <v>67.5</v>
      </c>
      <c r="H9" s="12">
        <f t="shared" si="6"/>
        <v>60</v>
      </c>
      <c r="I9" s="12">
        <f t="shared" si="6"/>
        <v>52.5</v>
      </c>
      <c r="J9" s="24">
        <f t="shared" si="6"/>
        <v>43.5</v>
      </c>
      <c r="K9" s="12">
        <f t="shared" si="6"/>
        <v>42</v>
      </c>
      <c r="L9" s="12">
        <f t="shared" si="6"/>
        <v>40.5</v>
      </c>
      <c r="M9" s="12">
        <f t="shared" si="6"/>
        <v>39</v>
      </c>
      <c r="N9" s="12">
        <f t="shared" si="6"/>
        <v>37.5</v>
      </c>
      <c r="O9" s="12">
        <f t="shared" si="6"/>
        <v>36</v>
      </c>
      <c r="P9" s="12">
        <f t="shared" si="6"/>
        <v>34.5</v>
      </c>
      <c r="Q9" s="12">
        <f t="shared" si="6"/>
        <v>33</v>
      </c>
      <c r="R9" s="24">
        <f t="shared" si="6"/>
        <v>31.5</v>
      </c>
      <c r="S9" s="12">
        <f t="shared" si="6"/>
        <v>30</v>
      </c>
      <c r="T9" s="12">
        <f t="shared" si="6"/>
        <v>28.5</v>
      </c>
      <c r="U9" s="12">
        <f t="shared" si="6"/>
        <v>27</v>
      </c>
      <c r="V9" s="12">
        <f t="shared" si="6"/>
        <v>25.5</v>
      </c>
      <c r="W9" s="12">
        <f t="shared" si="6"/>
        <v>24</v>
      </c>
      <c r="X9" s="12">
        <f t="shared" si="6"/>
        <v>22.5</v>
      </c>
      <c r="Y9" s="12">
        <f t="shared" si="6"/>
        <v>21</v>
      </c>
      <c r="Z9" s="12">
        <f t="shared" si="6"/>
        <v>19.5</v>
      </c>
      <c r="AA9" s="12">
        <f t="shared" si="6"/>
        <v>18</v>
      </c>
      <c r="AB9" s="12">
        <f t="shared" si="6"/>
        <v>16.5</v>
      </c>
      <c r="AC9" s="12">
        <f t="shared" si="6"/>
        <v>15</v>
      </c>
      <c r="AD9" s="12">
        <f t="shared" si="6"/>
        <v>13.5</v>
      </c>
      <c r="AE9" s="12">
        <f t="shared" si="6"/>
        <v>12</v>
      </c>
      <c r="AF9" s="12">
        <f t="shared" si="6"/>
        <v>10.5</v>
      </c>
      <c r="AG9" s="12">
        <f t="shared" si="6"/>
        <v>9</v>
      </c>
      <c r="AH9" s="27">
        <f t="shared" si="6"/>
        <v>7.5</v>
      </c>
    </row>
    <row r="10" spans="1:34" ht="30" customHeight="1" x14ac:dyDescent="0.25">
      <c r="A10" s="13" t="s">
        <v>6</v>
      </c>
      <c r="B10" s="38">
        <f>B14*1.4</f>
        <v>140</v>
      </c>
      <c r="C10" s="3">
        <f t="shared" ref="C10:AH10" si="7">C14*1.4</f>
        <v>112</v>
      </c>
      <c r="D10" s="3">
        <f t="shared" si="7"/>
        <v>84</v>
      </c>
      <c r="E10" s="3">
        <f t="shared" si="7"/>
        <v>77</v>
      </c>
      <c r="F10" s="2">
        <f t="shared" si="7"/>
        <v>70</v>
      </c>
      <c r="G10" s="3">
        <f t="shared" si="7"/>
        <v>62.999999999999993</v>
      </c>
      <c r="H10" s="3">
        <f t="shared" si="7"/>
        <v>56</v>
      </c>
      <c r="I10" s="3">
        <f t="shared" si="7"/>
        <v>49</v>
      </c>
      <c r="J10" s="2">
        <f t="shared" si="7"/>
        <v>40.599999999999994</v>
      </c>
      <c r="K10" s="3">
        <f t="shared" si="7"/>
        <v>39.199999999999996</v>
      </c>
      <c r="L10" s="3">
        <f t="shared" si="7"/>
        <v>37.799999999999997</v>
      </c>
      <c r="M10" s="3">
        <f t="shared" si="7"/>
        <v>36.4</v>
      </c>
      <c r="N10" s="3">
        <f t="shared" si="7"/>
        <v>35</v>
      </c>
      <c r="O10" s="3">
        <f t="shared" si="7"/>
        <v>33.599999999999994</v>
      </c>
      <c r="P10" s="3">
        <f t="shared" si="7"/>
        <v>32.199999999999996</v>
      </c>
      <c r="Q10" s="3">
        <f t="shared" si="7"/>
        <v>30.799999999999997</v>
      </c>
      <c r="R10" s="2">
        <f t="shared" si="7"/>
        <v>29.4</v>
      </c>
      <c r="S10" s="3">
        <f t="shared" si="7"/>
        <v>28</v>
      </c>
      <c r="T10" s="3">
        <f t="shared" si="7"/>
        <v>26.599999999999998</v>
      </c>
      <c r="U10" s="3">
        <f t="shared" si="7"/>
        <v>25.2</v>
      </c>
      <c r="V10" s="3">
        <f t="shared" si="7"/>
        <v>23.799999999999997</v>
      </c>
      <c r="W10" s="3">
        <f t="shared" si="7"/>
        <v>22.4</v>
      </c>
      <c r="X10" s="3">
        <f t="shared" si="7"/>
        <v>21</v>
      </c>
      <c r="Y10" s="3">
        <f t="shared" si="7"/>
        <v>19.599999999999998</v>
      </c>
      <c r="Z10" s="3">
        <f t="shared" si="7"/>
        <v>18.2</v>
      </c>
      <c r="AA10" s="3">
        <f t="shared" si="7"/>
        <v>16.799999999999997</v>
      </c>
      <c r="AB10" s="3">
        <f t="shared" si="7"/>
        <v>15.399999999999999</v>
      </c>
      <c r="AC10" s="3">
        <f t="shared" si="7"/>
        <v>14</v>
      </c>
      <c r="AD10" s="3">
        <f t="shared" si="7"/>
        <v>12.6</v>
      </c>
      <c r="AE10" s="4">
        <f t="shared" si="7"/>
        <v>11.2</v>
      </c>
      <c r="AF10" s="4">
        <f t="shared" si="7"/>
        <v>9.7999999999999989</v>
      </c>
      <c r="AG10" s="4">
        <f t="shared" si="7"/>
        <v>8.3999999999999986</v>
      </c>
      <c r="AH10" s="29">
        <f t="shared" si="7"/>
        <v>7</v>
      </c>
    </row>
    <row r="11" spans="1:34" ht="30" customHeight="1" thickBot="1" x14ac:dyDescent="0.3">
      <c r="A11" s="14" t="s">
        <v>9</v>
      </c>
      <c r="B11" s="15">
        <f>B14*1.3</f>
        <v>130</v>
      </c>
      <c r="C11" s="15">
        <f t="shared" ref="C11:AH11" si="8">C14*1.3</f>
        <v>104</v>
      </c>
      <c r="D11" s="15">
        <f t="shared" si="8"/>
        <v>78</v>
      </c>
      <c r="E11" s="15">
        <f t="shared" si="8"/>
        <v>71.5</v>
      </c>
      <c r="F11" s="39">
        <f t="shared" si="8"/>
        <v>65</v>
      </c>
      <c r="G11" s="15">
        <f t="shared" si="8"/>
        <v>58.5</v>
      </c>
      <c r="H11" s="15">
        <f t="shared" si="8"/>
        <v>52</v>
      </c>
      <c r="I11" s="15">
        <f t="shared" si="8"/>
        <v>45.5</v>
      </c>
      <c r="J11" s="39">
        <f t="shared" si="8"/>
        <v>37.700000000000003</v>
      </c>
      <c r="K11" s="15">
        <f t="shared" si="8"/>
        <v>36.4</v>
      </c>
      <c r="L11" s="15">
        <f t="shared" si="8"/>
        <v>35.1</v>
      </c>
      <c r="M11" s="15">
        <f t="shared" si="8"/>
        <v>33.800000000000004</v>
      </c>
      <c r="N11" s="15">
        <f t="shared" si="8"/>
        <v>32.5</v>
      </c>
      <c r="O11" s="40">
        <f t="shared" si="8"/>
        <v>31.200000000000003</v>
      </c>
      <c r="P11" s="40">
        <f t="shared" si="8"/>
        <v>29.900000000000002</v>
      </c>
      <c r="Q11" s="40">
        <f t="shared" si="8"/>
        <v>28.6</v>
      </c>
      <c r="R11" s="41">
        <f t="shared" si="8"/>
        <v>27.3</v>
      </c>
      <c r="S11" s="40">
        <f t="shared" si="8"/>
        <v>26</v>
      </c>
      <c r="T11" s="40">
        <f t="shared" si="8"/>
        <v>24.7</v>
      </c>
      <c r="U11" s="40">
        <f t="shared" si="8"/>
        <v>23.400000000000002</v>
      </c>
      <c r="V11" s="40">
        <f t="shared" si="8"/>
        <v>22.1</v>
      </c>
      <c r="W11" s="40">
        <f t="shared" si="8"/>
        <v>20.8</v>
      </c>
      <c r="X11" s="40">
        <f t="shared" si="8"/>
        <v>19.5</v>
      </c>
      <c r="Y11" s="40">
        <f t="shared" si="8"/>
        <v>18.2</v>
      </c>
      <c r="Z11" s="40">
        <f t="shared" si="8"/>
        <v>16.900000000000002</v>
      </c>
      <c r="AA11" s="40">
        <f t="shared" si="8"/>
        <v>15.600000000000001</v>
      </c>
      <c r="AB11" s="40">
        <f t="shared" si="8"/>
        <v>14.3</v>
      </c>
      <c r="AC11" s="40">
        <f t="shared" si="8"/>
        <v>13</v>
      </c>
      <c r="AD11" s="40">
        <f t="shared" si="8"/>
        <v>11.700000000000001</v>
      </c>
      <c r="AE11" s="40">
        <f t="shared" si="8"/>
        <v>10.4</v>
      </c>
      <c r="AF11" s="40">
        <f t="shared" si="8"/>
        <v>9.1</v>
      </c>
      <c r="AG11" s="40">
        <f t="shared" si="8"/>
        <v>7.8000000000000007</v>
      </c>
      <c r="AH11" s="42">
        <f t="shared" si="8"/>
        <v>6.5</v>
      </c>
    </row>
    <row r="12" spans="1:34" ht="30" customHeight="1" x14ac:dyDescent="0.25">
      <c r="A12" s="16" t="s">
        <v>7</v>
      </c>
      <c r="B12" s="73">
        <f>B14*1.2</f>
        <v>120</v>
      </c>
      <c r="C12" s="34">
        <f t="shared" ref="C12:AH12" si="9">C14*1.2</f>
        <v>96</v>
      </c>
      <c r="D12" s="34">
        <f t="shared" si="9"/>
        <v>72</v>
      </c>
      <c r="E12" s="34">
        <f t="shared" si="9"/>
        <v>66</v>
      </c>
      <c r="F12" s="74">
        <f t="shared" si="9"/>
        <v>60</v>
      </c>
      <c r="G12" s="34">
        <f t="shared" si="9"/>
        <v>54</v>
      </c>
      <c r="H12" s="34">
        <f t="shared" si="9"/>
        <v>48</v>
      </c>
      <c r="I12" s="34">
        <f t="shared" si="9"/>
        <v>42</v>
      </c>
      <c r="J12" s="74">
        <f t="shared" si="9"/>
        <v>34.799999999999997</v>
      </c>
      <c r="K12" s="34">
        <f t="shared" si="9"/>
        <v>33.6</v>
      </c>
      <c r="L12" s="34">
        <f t="shared" si="9"/>
        <v>32.4</v>
      </c>
      <c r="M12" s="34">
        <f t="shared" si="9"/>
        <v>31.2</v>
      </c>
      <c r="N12" s="34">
        <f t="shared" si="9"/>
        <v>30</v>
      </c>
      <c r="O12" s="34">
        <f t="shared" si="9"/>
        <v>28.799999999999997</v>
      </c>
      <c r="P12" s="34">
        <f t="shared" si="9"/>
        <v>27.599999999999998</v>
      </c>
      <c r="Q12" s="34">
        <f t="shared" si="9"/>
        <v>26.4</v>
      </c>
      <c r="R12" s="74">
        <f t="shared" si="9"/>
        <v>25.2</v>
      </c>
      <c r="S12" s="34">
        <f t="shared" si="9"/>
        <v>24</v>
      </c>
      <c r="T12" s="34">
        <f t="shared" si="9"/>
        <v>22.8</v>
      </c>
      <c r="U12" s="34">
        <f t="shared" si="9"/>
        <v>21.599999999999998</v>
      </c>
      <c r="V12" s="34">
        <f t="shared" si="9"/>
        <v>20.399999999999999</v>
      </c>
      <c r="W12" s="34">
        <f t="shared" si="9"/>
        <v>19.2</v>
      </c>
      <c r="X12" s="34">
        <f t="shared" si="9"/>
        <v>18</v>
      </c>
      <c r="Y12" s="34">
        <f t="shared" si="9"/>
        <v>16.8</v>
      </c>
      <c r="Z12" s="34">
        <f t="shared" si="9"/>
        <v>15.6</v>
      </c>
      <c r="AA12" s="34">
        <f t="shared" si="9"/>
        <v>14.399999999999999</v>
      </c>
      <c r="AB12" s="34">
        <f t="shared" si="9"/>
        <v>13.2</v>
      </c>
      <c r="AC12" s="34">
        <f t="shared" si="9"/>
        <v>12</v>
      </c>
      <c r="AD12" s="34">
        <f t="shared" si="9"/>
        <v>10.799999999999999</v>
      </c>
      <c r="AE12" s="75">
        <f t="shared" si="9"/>
        <v>9.6</v>
      </c>
      <c r="AF12" s="75">
        <f t="shared" si="9"/>
        <v>8.4</v>
      </c>
      <c r="AG12" s="75">
        <f t="shared" si="9"/>
        <v>7.1999999999999993</v>
      </c>
      <c r="AH12" s="76">
        <f t="shared" si="9"/>
        <v>6</v>
      </c>
    </row>
    <row r="13" spans="1:34" s="1" customFormat="1" ht="30" customHeight="1" x14ac:dyDescent="0.25">
      <c r="A13" s="13" t="s">
        <v>431</v>
      </c>
      <c r="B13" s="38">
        <f>B14*1.1</f>
        <v>110.00000000000001</v>
      </c>
      <c r="C13" s="12">
        <f t="shared" ref="C13:AH13" si="10">C14*1.1</f>
        <v>88</v>
      </c>
      <c r="D13" s="12">
        <f t="shared" si="10"/>
        <v>66</v>
      </c>
      <c r="E13" s="12">
        <f t="shared" si="10"/>
        <v>60.500000000000007</v>
      </c>
      <c r="F13" s="24">
        <f t="shared" si="10"/>
        <v>55.000000000000007</v>
      </c>
      <c r="G13" s="12">
        <f t="shared" si="10"/>
        <v>49.500000000000007</v>
      </c>
      <c r="H13" s="12">
        <f t="shared" si="10"/>
        <v>44</v>
      </c>
      <c r="I13" s="12">
        <f t="shared" si="10"/>
        <v>38.5</v>
      </c>
      <c r="J13" s="24">
        <f t="shared" si="10"/>
        <v>31.900000000000002</v>
      </c>
      <c r="K13" s="12">
        <f t="shared" si="10"/>
        <v>30.800000000000004</v>
      </c>
      <c r="L13" s="12">
        <f t="shared" si="10"/>
        <v>29.700000000000003</v>
      </c>
      <c r="M13" s="12">
        <f t="shared" si="10"/>
        <v>28.6</v>
      </c>
      <c r="N13" s="12">
        <f t="shared" si="10"/>
        <v>27.500000000000004</v>
      </c>
      <c r="O13" s="12">
        <f t="shared" si="10"/>
        <v>26.400000000000002</v>
      </c>
      <c r="P13" s="12">
        <f t="shared" si="10"/>
        <v>25.3</v>
      </c>
      <c r="Q13" s="12">
        <f t="shared" si="10"/>
        <v>24.200000000000003</v>
      </c>
      <c r="R13" s="24">
        <f t="shared" si="10"/>
        <v>23.1</v>
      </c>
      <c r="S13" s="12">
        <f t="shared" si="10"/>
        <v>22</v>
      </c>
      <c r="T13" s="12">
        <f t="shared" si="10"/>
        <v>20.900000000000002</v>
      </c>
      <c r="U13" s="12">
        <f t="shared" si="10"/>
        <v>19.8</v>
      </c>
      <c r="V13" s="12">
        <f t="shared" si="10"/>
        <v>18.700000000000003</v>
      </c>
      <c r="W13" s="12">
        <f t="shared" si="10"/>
        <v>17.600000000000001</v>
      </c>
      <c r="X13" s="12">
        <f t="shared" si="10"/>
        <v>16.5</v>
      </c>
      <c r="Y13" s="12">
        <f t="shared" si="10"/>
        <v>15.400000000000002</v>
      </c>
      <c r="Z13" s="12">
        <f t="shared" si="10"/>
        <v>14.3</v>
      </c>
      <c r="AA13" s="12">
        <f t="shared" si="10"/>
        <v>13.200000000000001</v>
      </c>
      <c r="AB13" s="12">
        <f t="shared" si="10"/>
        <v>12.100000000000001</v>
      </c>
      <c r="AC13" s="12">
        <f t="shared" si="10"/>
        <v>11</v>
      </c>
      <c r="AD13" s="49">
        <f t="shared" si="10"/>
        <v>9.9</v>
      </c>
      <c r="AE13" s="49">
        <f t="shared" si="10"/>
        <v>8.8000000000000007</v>
      </c>
      <c r="AF13" s="49">
        <f t="shared" si="10"/>
        <v>7.7000000000000011</v>
      </c>
      <c r="AG13" s="49">
        <f t="shared" si="10"/>
        <v>6.6000000000000005</v>
      </c>
      <c r="AH13" s="27">
        <f t="shared" si="10"/>
        <v>5.5</v>
      </c>
    </row>
    <row r="14" spans="1:34" ht="30" customHeight="1" x14ac:dyDescent="0.25">
      <c r="A14" s="13" t="s">
        <v>10</v>
      </c>
      <c r="B14" s="38">
        <v>100</v>
      </c>
      <c r="C14" s="3">
        <v>80</v>
      </c>
      <c r="D14" s="3">
        <v>60</v>
      </c>
      <c r="E14" s="3">
        <v>55</v>
      </c>
      <c r="F14" s="2">
        <v>50</v>
      </c>
      <c r="G14" s="3">
        <v>45</v>
      </c>
      <c r="H14" s="3">
        <v>40</v>
      </c>
      <c r="I14" s="3">
        <v>35</v>
      </c>
      <c r="J14" s="2">
        <v>29</v>
      </c>
      <c r="K14" s="3">
        <v>28</v>
      </c>
      <c r="L14" s="3">
        <v>27</v>
      </c>
      <c r="M14" s="3">
        <v>26</v>
      </c>
      <c r="N14" s="3">
        <v>25</v>
      </c>
      <c r="O14" s="3">
        <v>24</v>
      </c>
      <c r="P14" s="3">
        <v>23</v>
      </c>
      <c r="Q14" s="3">
        <v>22</v>
      </c>
      <c r="R14" s="2">
        <v>21</v>
      </c>
      <c r="S14" s="3">
        <v>20</v>
      </c>
      <c r="T14" s="3">
        <v>19</v>
      </c>
      <c r="U14" s="3">
        <v>18</v>
      </c>
      <c r="V14" s="3">
        <v>17</v>
      </c>
      <c r="W14" s="3">
        <v>16</v>
      </c>
      <c r="X14" s="3">
        <v>15</v>
      </c>
      <c r="Y14" s="3">
        <v>14</v>
      </c>
      <c r="Z14" s="3">
        <v>13</v>
      </c>
      <c r="AA14" s="3">
        <v>12</v>
      </c>
      <c r="AB14" s="3">
        <v>11</v>
      </c>
      <c r="AC14" s="3">
        <v>10</v>
      </c>
      <c r="AD14" s="3">
        <v>9</v>
      </c>
      <c r="AE14" s="3">
        <v>8</v>
      </c>
      <c r="AF14" s="3">
        <v>7</v>
      </c>
      <c r="AG14" s="3">
        <v>6</v>
      </c>
      <c r="AH14" s="30">
        <v>5</v>
      </c>
    </row>
    <row r="15" spans="1:34" ht="30" customHeight="1" x14ac:dyDescent="0.25">
      <c r="A15" s="13" t="s">
        <v>190</v>
      </c>
      <c r="B15" s="77">
        <f>B14*0.9</f>
        <v>90</v>
      </c>
      <c r="C15" s="22">
        <f t="shared" ref="C15:AH15" si="11">C14*0.9</f>
        <v>72</v>
      </c>
      <c r="D15" s="22">
        <f t="shared" si="11"/>
        <v>54</v>
      </c>
      <c r="E15" s="22">
        <f t="shared" si="11"/>
        <v>49.5</v>
      </c>
      <c r="F15" s="25">
        <f t="shared" si="11"/>
        <v>45</v>
      </c>
      <c r="G15" s="22">
        <f t="shared" si="11"/>
        <v>40.5</v>
      </c>
      <c r="H15" s="22">
        <f t="shared" si="11"/>
        <v>36</v>
      </c>
      <c r="I15" s="22">
        <f t="shared" si="11"/>
        <v>31.5</v>
      </c>
      <c r="J15" s="25">
        <f t="shared" si="11"/>
        <v>26.1</v>
      </c>
      <c r="K15" s="22">
        <f t="shared" si="11"/>
        <v>25.2</v>
      </c>
      <c r="L15" s="22">
        <f t="shared" si="11"/>
        <v>24.3</v>
      </c>
      <c r="M15" s="22">
        <f t="shared" si="11"/>
        <v>23.400000000000002</v>
      </c>
      <c r="N15" s="22">
        <f t="shared" si="11"/>
        <v>22.5</v>
      </c>
      <c r="O15" s="22">
        <f t="shared" si="11"/>
        <v>21.6</v>
      </c>
      <c r="P15" s="22">
        <f t="shared" si="11"/>
        <v>20.7</v>
      </c>
      <c r="Q15" s="22">
        <f t="shared" si="11"/>
        <v>19.8</v>
      </c>
      <c r="R15" s="25">
        <f t="shared" si="11"/>
        <v>18.900000000000002</v>
      </c>
      <c r="S15" s="22">
        <f t="shared" si="11"/>
        <v>18</v>
      </c>
      <c r="T15" s="22">
        <f t="shared" si="11"/>
        <v>17.100000000000001</v>
      </c>
      <c r="U15" s="22">
        <f t="shared" si="11"/>
        <v>16.2</v>
      </c>
      <c r="V15" s="22">
        <f t="shared" si="11"/>
        <v>15.3</v>
      </c>
      <c r="W15" s="22">
        <f t="shared" si="11"/>
        <v>14.4</v>
      </c>
      <c r="X15" s="22">
        <f t="shared" si="11"/>
        <v>13.5</v>
      </c>
      <c r="Y15" s="22">
        <f t="shared" si="11"/>
        <v>12.6</v>
      </c>
      <c r="Z15" s="22">
        <f t="shared" si="11"/>
        <v>11.700000000000001</v>
      </c>
      <c r="AA15" s="22">
        <f t="shared" si="11"/>
        <v>10.8</v>
      </c>
      <c r="AB15" s="22">
        <f t="shared" si="11"/>
        <v>9.9</v>
      </c>
      <c r="AC15" s="22">
        <f t="shared" si="11"/>
        <v>9</v>
      </c>
      <c r="AD15" s="22">
        <f t="shared" si="11"/>
        <v>8.1</v>
      </c>
      <c r="AE15" s="22">
        <f t="shared" si="11"/>
        <v>7.2</v>
      </c>
      <c r="AF15" s="22">
        <f t="shared" si="11"/>
        <v>6.3</v>
      </c>
      <c r="AG15" s="22">
        <f t="shared" si="11"/>
        <v>5.4</v>
      </c>
      <c r="AH15" s="28">
        <f t="shared" si="11"/>
        <v>4.5</v>
      </c>
    </row>
    <row r="16" spans="1:34" s="1" customFormat="1" ht="30" customHeight="1" x14ac:dyDescent="0.25">
      <c r="A16" s="13" t="s">
        <v>430</v>
      </c>
      <c r="B16" s="38">
        <f>B14*0.85</f>
        <v>85</v>
      </c>
      <c r="C16" s="12">
        <f t="shared" ref="C16:AH16" si="12">C14*0.85</f>
        <v>68</v>
      </c>
      <c r="D16" s="12">
        <f t="shared" si="12"/>
        <v>51</v>
      </c>
      <c r="E16" s="12">
        <f t="shared" si="12"/>
        <v>46.75</v>
      </c>
      <c r="F16" s="24">
        <f t="shared" si="12"/>
        <v>42.5</v>
      </c>
      <c r="G16" s="12">
        <f t="shared" si="12"/>
        <v>38.25</v>
      </c>
      <c r="H16" s="12">
        <f t="shared" si="12"/>
        <v>34</v>
      </c>
      <c r="I16" s="12">
        <f t="shared" si="12"/>
        <v>29.75</v>
      </c>
      <c r="J16" s="24">
        <f t="shared" si="12"/>
        <v>24.65</v>
      </c>
      <c r="K16" s="12">
        <f t="shared" si="12"/>
        <v>23.8</v>
      </c>
      <c r="L16" s="12">
        <f t="shared" si="12"/>
        <v>22.95</v>
      </c>
      <c r="M16" s="12">
        <f t="shared" si="12"/>
        <v>22.099999999999998</v>
      </c>
      <c r="N16" s="12">
        <f t="shared" si="12"/>
        <v>21.25</v>
      </c>
      <c r="O16" s="12">
        <f t="shared" si="12"/>
        <v>20.399999999999999</v>
      </c>
      <c r="P16" s="12">
        <f t="shared" si="12"/>
        <v>19.55</v>
      </c>
      <c r="Q16" s="12">
        <f t="shared" si="12"/>
        <v>18.7</v>
      </c>
      <c r="R16" s="24">
        <f t="shared" si="12"/>
        <v>17.849999999999998</v>
      </c>
      <c r="S16" s="12">
        <f t="shared" si="12"/>
        <v>17</v>
      </c>
      <c r="T16" s="12">
        <f t="shared" si="12"/>
        <v>16.149999999999999</v>
      </c>
      <c r="U16" s="12">
        <f t="shared" si="12"/>
        <v>15.299999999999999</v>
      </c>
      <c r="V16" s="12">
        <f t="shared" si="12"/>
        <v>14.45</v>
      </c>
      <c r="W16" s="12">
        <f t="shared" si="12"/>
        <v>13.6</v>
      </c>
      <c r="X16" s="12">
        <f t="shared" si="12"/>
        <v>12.75</v>
      </c>
      <c r="Y16" s="12">
        <f t="shared" si="12"/>
        <v>11.9</v>
      </c>
      <c r="Z16" s="12">
        <f t="shared" si="12"/>
        <v>11.049999999999999</v>
      </c>
      <c r="AA16" s="12">
        <f t="shared" si="12"/>
        <v>10.199999999999999</v>
      </c>
      <c r="AB16" s="49">
        <f t="shared" si="12"/>
        <v>9.35</v>
      </c>
      <c r="AC16" s="49">
        <f t="shared" si="12"/>
        <v>8.5</v>
      </c>
      <c r="AD16" s="49">
        <f t="shared" si="12"/>
        <v>7.6499999999999995</v>
      </c>
      <c r="AE16" s="49">
        <f t="shared" si="12"/>
        <v>6.8</v>
      </c>
      <c r="AF16" s="49">
        <f t="shared" si="12"/>
        <v>5.95</v>
      </c>
      <c r="AG16" s="49">
        <f t="shared" si="12"/>
        <v>5.0999999999999996</v>
      </c>
      <c r="AH16" s="27">
        <f t="shared" si="12"/>
        <v>4.25</v>
      </c>
    </row>
    <row r="17" spans="1:34" ht="30" customHeight="1" thickBot="1" x14ac:dyDescent="0.3">
      <c r="A17" s="43" t="s">
        <v>193</v>
      </c>
      <c r="B17" s="78">
        <f>B14*0.8</f>
        <v>80</v>
      </c>
      <c r="C17" s="79">
        <f t="shared" ref="C17:AH17" si="13">C14*0.8</f>
        <v>64</v>
      </c>
      <c r="D17" s="79">
        <f t="shared" si="13"/>
        <v>48</v>
      </c>
      <c r="E17" s="79">
        <f t="shared" si="13"/>
        <v>44</v>
      </c>
      <c r="F17" s="80">
        <f t="shared" si="13"/>
        <v>40</v>
      </c>
      <c r="G17" s="79">
        <f t="shared" si="13"/>
        <v>36</v>
      </c>
      <c r="H17" s="79">
        <f t="shared" si="13"/>
        <v>32</v>
      </c>
      <c r="I17" s="79">
        <f t="shared" si="13"/>
        <v>28</v>
      </c>
      <c r="J17" s="80">
        <f t="shared" si="13"/>
        <v>23.200000000000003</v>
      </c>
      <c r="K17" s="79">
        <f t="shared" si="13"/>
        <v>22.400000000000002</v>
      </c>
      <c r="L17" s="79">
        <f t="shared" si="13"/>
        <v>21.6</v>
      </c>
      <c r="M17" s="79">
        <f t="shared" si="13"/>
        <v>20.8</v>
      </c>
      <c r="N17" s="79">
        <f t="shared" si="13"/>
        <v>20</v>
      </c>
      <c r="O17" s="79">
        <f t="shared" si="13"/>
        <v>19.200000000000003</v>
      </c>
      <c r="P17" s="79">
        <f t="shared" si="13"/>
        <v>18.400000000000002</v>
      </c>
      <c r="Q17" s="79">
        <f t="shared" si="13"/>
        <v>17.600000000000001</v>
      </c>
      <c r="R17" s="80">
        <f t="shared" si="13"/>
        <v>16.8</v>
      </c>
      <c r="S17" s="79">
        <f t="shared" si="13"/>
        <v>16</v>
      </c>
      <c r="T17" s="79">
        <f t="shared" si="13"/>
        <v>15.200000000000001</v>
      </c>
      <c r="U17" s="79">
        <f t="shared" si="13"/>
        <v>14.4</v>
      </c>
      <c r="V17" s="79">
        <f t="shared" si="13"/>
        <v>13.600000000000001</v>
      </c>
      <c r="W17" s="79">
        <f t="shared" si="13"/>
        <v>12.8</v>
      </c>
      <c r="X17" s="79">
        <f t="shared" si="13"/>
        <v>12</v>
      </c>
      <c r="Y17" s="79">
        <f t="shared" si="13"/>
        <v>11.200000000000001</v>
      </c>
      <c r="Z17" s="79">
        <f t="shared" si="13"/>
        <v>10.4</v>
      </c>
      <c r="AA17" s="79">
        <f t="shared" si="13"/>
        <v>9.6000000000000014</v>
      </c>
      <c r="AB17" s="79">
        <f t="shared" si="13"/>
        <v>8.8000000000000007</v>
      </c>
      <c r="AC17" s="79">
        <f t="shared" si="13"/>
        <v>8</v>
      </c>
      <c r="AD17" s="79">
        <f t="shared" si="13"/>
        <v>7.2</v>
      </c>
      <c r="AE17" s="79">
        <f t="shared" si="13"/>
        <v>6.4</v>
      </c>
      <c r="AF17" s="79">
        <f t="shared" si="13"/>
        <v>5.6000000000000005</v>
      </c>
      <c r="AG17" s="79">
        <f t="shared" si="13"/>
        <v>4.8000000000000007</v>
      </c>
      <c r="AH17" s="81">
        <f t="shared" si="13"/>
        <v>4</v>
      </c>
    </row>
    <row r="18" spans="1:34" ht="30" customHeight="1" x14ac:dyDescent="0.25">
      <c r="A18" s="33" t="s">
        <v>191</v>
      </c>
      <c r="B18" s="44">
        <f>B14*0.7</f>
        <v>70</v>
      </c>
      <c r="C18" s="44">
        <f t="shared" ref="C18:AH18" si="14">C14*0.7</f>
        <v>56</v>
      </c>
      <c r="D18" s="44">
        <f t="shared" si="14"/>
        <v>42</v>
      </c>
      <c r="E18" s="44">
        <f t="shared" si="14"/>
        <v>38.5</v>
      </c>
      <c r="F18" s="45">
        <f t="shared" si="14"/>
        <v>35</v>
      </c>
      <c r="G18" s="44">
        <f t="shared" si="14"/>
        <v>31.499999999999996</v>
      </c>
      <c r="H18" s="44">
        <f t="shared" si="14"/>
        <v>28</v>
      </c>
      <c r="I18" s="44">
        <f t="shared" si="14"/>
        <v>24.5</v>
      </c>
      <c r="J18" s="45">
        <f t="shared" si="14"/>
        <v>20.299999999999997</v>
      </c>
      <c r="K18" s="44">
        <f t="shared" si="14"/>
        <v>19.599999999999998</v>
      </c>
      <c r="L18" s="44">
        <f t="shared" si="14"/>
        <v>18.899999999999999</v>
      </c>
      <c r="M18" s="44">
        <f t="shared" si="14"/>
        <v>18.2</v>
      </c>
      <c r="N18" s="44">
        <f t="shared" si="14"/>
        <v>17.5</v>
      </c>
      <c r="O18" s="44">
        <f t="shared" si="14"/>
        <v>16.799999999999997</v>
      </c>
      <c r="P18" s="44">
        <f t="shared" si="14"/>
        <v>16.099999999999998</v>
      </c>
      <c r="Q18" s="44">
        <f t="shared" si="14"/>
        <v>15.399999999999999</v>
      </c>
      <c r="R18" s="45">
        <f t="shared" si="14"/>
        <v>14.7</v>
      </c>
      <c r="S18" s="44">
        <f t="shared" si="14"/>
        <v>14</v>
      </c>
      <c r="T18" s="44">
        <f t="shared" si="14"/>
        <v>13.299999999999999</v>
      </c>
      <c r="U18" s="44">
        <f t="shared" si="14"/>
        <v>12.6</v>
      </c>
      <c r="V18" s="44">
        <f t="shared" si="14"/>
        <v>11.899999999999999</v>
      </c>
      <c r="W18" s="44">
        <f t="shared" si="14"/>
        <v>11.2</v>
      </c>
      <c r="X18" s="44">
        <f t="shared" si="14"/>
        <v>10.5</v>
      </c>
      <c r="Y18" s="44">
        <f t="shared" si="14"/>
        <v>9.7999999999999989</v>
      </c>
      <c r="Z18" s="44">
        <f t="shared" si="14"/>
        <v>9.1</v>
      </c>
      <c r="AA18" s="44">
        <f t="shared" si="14"/>
        <v>8.3999999999999986</v>
      </c>
      <c r="AB18" s="44">
        <f t="shared" si="14"/>
        <v>7.6999999999999993</v>
      </c>
      <c r="AC18" s="44">
        <f t="shared" si="14"/>
        <v>7</v>
      </c>
      <c r="AD18" s="44">
        <f t="shared" si="14"/>
        <v>6.3</v>
      </c>
      <c r="AE18" s="44">
        <f t="shared" si="14"/>
        <v>5.6</v>
      </c>
      <c r="AF18" s="44">
        <f t="shared" si="14"/>
        <v>4.8999999999999995</v>
      </c>
      <c r="AG18" s="44">
        <f t="shared" si="14"/>
        <v>4.1999999999999993</v>
      </c>
      <c r="AH18" s="46">
        <f t="shared" si="14"/>
        <v>3.5</v>
      </c>
    </row>
    <row r="19" spans="1:34" ht="45" customHeight="1" x14ac:dyDescent="0.25">
      <c r="A19" s="13" t="s">
        <v>429</v>
      </c>
      <c r="B19" s="22">
        <f>B14*0.6</f>
        <v>60</v>
      </c>
      <c r="C19" s="22">
        <f t="shared" ref="C19:AH19" si="15">C14*0.6</f>
        <v>48</v>
      </c>
      <c r="D19" s="22">
        <f t="shared" si="15"/>
        <v>36</v>
      </c>
      <c r="E19" s="22">
        <f t="shared" si="15"/>
        <v>33</v>
      </c>
      <c r="F19" s="25">
        <f t="shared" si="15"/>
        <v>30</v>
      </c>
      <c r="G19" s="22">
        <f t="shared" si="15"/>
        <v>27</v>
      </c>
      <c r="H19" s="22">
        <f t="shared" si="15"/>
        <v>24</v>
      </c>
      <c r="I19" s="22">
        <f t="shared" si="15"/>
        <v>21</v>
      </c>
      <c r="J19" s="25">
        <f t="shared" si="15"/>
        <v>17.399999999999999</v>
      </c>
      <c r="K19" s="22">
        <f t="shared" si="15"/>
        <v>16.8</v>
      </c>
      <c r="L19" s="22">
        <f t="shared" si="15"/>
        <v>16.2</v>
      </c>
      <c r="M19" s="22">
        <f t="shared" si="15"/>
        <v>15.6</v>
      </c>
      <c r="N19" s="22">
        <f t="shared" si="15"/>
        <v>15</v>
      </c>
      <c r="O19" s="22">
        <f t="shared" si="15"/>
        <v>14.399999999999999</v>
      </c>
      <c r="P19" s="22">
        <f t="shared" si="15"/>
        <v>13.799999999999999</v>
      </c>
      <c r="Q19" s="22">
        <f t="shared" si="15"/>
        <v>13.2</v>
      </c>
      <c r="R19" s="25">
        <f t="shared" si="15"/>
        <v>12.6</v>
      </c>
      <c r="S19" s="22">
        <f t="shared" si="15"/>
        <v>12</v>
      </c>
      <c r="T19" s="22">
        <f t="shared" si="15"/>
        <v>11.4</v>
      </c>
      <c r="U19" s="22">
        <f t="shared" si="15"/>
        <v>10.799999999999999</v>
      </c>
      <c r="V19" s="22">
        <f t="shared" si="15"/>
        <v>10.199999999999999</v>
      </c>
      <c r="W19" s="22">
        <f t="shared" si="15"/>
        <v>9.6</v>
      </c>
      <c r="X19" s="22">
        <f t="shared" si="15"/>
        <v>9</v>
      </c>
      <c r="Y19" s="22">
        <f t="shared" si="15"/>
        <v>8.4</v>
      </c>
      <c r="Z19" s="22">
        <f t="shared" si="15"/>
        <v>7.8</v>
      </c>
      <c r="AA19" s="22">
        <f t="shared" si="15"/>
        <v>7.1999999999999993</v>
      </c>
      <c r="AB19" s="22">
        <f t="shared" si="15"/>
        <v>6.6</v>
      </c>
      <c r="AC19" s="22">
        <f t="shared" si="15"/>
        <v>6</v>
      </c>
      <c r="AD19" s="22">
        <f t="shared" si="15"/>
        <v>5.3999999999999995</v>
      </c>
      <c r="AE19" s="22">
        <f t="shared" si="15"/>
        <v>4.8</v>
      </c>
      <c r="AF19" s="22">
        <f t="shared" si="15"/>
        <v>4.2</v>
      </c>
      <c r="AG19" s="22">
        <f t="shared" si="15"/>
        <v>3.5999999999999996</v>
      </c>
      <c r="AH19" s="28">
        <f t="shared" si="15"/>
        <v>3</v>
      </c>
    </row>
    <row r="20" spans="1:34" ht="30" customHeight="1" thickBot="1" x14ac:dyDescent="0.3">
      <c r="A20" s="50" t="s">
        <v>194</v>
      </c>
      <c r="B20" s="51">
        <f>B14*0.5</f>
        <v>50</v>
      </c>
      <c r="C20" s="51">
        <f t="shared" ref="C20:AH20" si="16">C14*0.5</f>
        <v>40</v>
      </c>
      <c r="D20" s="51">
        <f t="shared" si="16"/>
        <v>30</v>
      </c>
      <c r="E20" s="51">
        <f t="shared" si="16"/>
        <v>27.5</v>
      </c>
      <c r="F20" s="52">
        <f t="shared" si="16"/>
        <v>25</v>
      </c>
      <c r="G20" s="51">
        <f t="shared" si="16"/>
        <v>22.5</v>
      </c>
      <c r="H20" s="51">
        <f t="shared" si="16"/>
        <v>20</v>
      </c>
      <c r="I20" s="51">
        <f t="shared" si="16"/>
        <v>17.5</v>
      </c>
      <c r="J20" s="52">
        <f t="shared" si="16"/>
        <v>14.5</v>
      </c>
      <c r="K20" s="51">
        <f t="shared" si="16"/>
        <v>14</v>
      </c>
      <c r="L20" s="51">
        <f t="shared" si="16"/>
        <v>13.5</v>
      </c>
      <c r="M20" s="51">
        <f t="shared" si="16"/>
        <v>13</v>
      </c>
      <c r="N20" s="51">
        <f t="shared" si="16"/>
        <v>12.5</v>
      </c>
      <c r="O20" s="51">
        <f t="shared" si="16"/>
        <v>12</v>
      </c>
      <c r="P20" s="51">
        <f t="shared" si="16"/>
        <v>11.5</v>
      </c>
      <c r="Q20" s="51">
        <f t="shared" si="16"/>
        <v>11</v>
      </c>
      <c r="R20" s="52">
        <f t="shared" si="16"/>
        <v>10.5</v>
      </c>
      <c r="S20" s="51">
        <f t="shared" si="16"/>
        <v>10</v>
      </c>
      <c r="T20" s="51">
        <f t="shared" si="16"/>
        <v>9.5</v>
      </c>
      <c r="U20" s="51">
        <f t="shared" si="16"/>
        <v>9</v>
      </c>
      <c r="V20" s="51">
        <f t="shared" si="16"/>
        <v>8.5</v>
      </c>
      <c r="W20" s="51">
        <f t="shared" si="16"/>
        <v>8</v>
      </c>
      <c r="X20" s="51">
        <f t="shared" si="16"/>
        <v>7.5</v>
      </c>
      <c r="Y20" s="51">
        <f t="shared" si="16"/>
        <v>7</v>
      </c>
      <c r="Z20" s="51">
        <f t="shared" si="16"/>
        <v>6.5</v>
      </c>
      <c r="AA20" s="51">
        <f t="shared" si="16"/>
        <v>6</v>
      </c>
      <c r="AB20" s="51">
        <f t="shared" si="16"/>
        <v>5.5</v>
      </c>
      <c r="AC20" s="51">
        <f t="shared" si="16"/>
        <v>5</v>
      </c>
      <c r="AD20" s="51">
        <f t="shared" si="16"/>
        <v>4.5</v>
      </c>
      <c r="AE20" s="51">
        <f t="shared" si="16"/>
        <v>4</v>
      </c>
      <c r="AF20" s="51">
        <f t="shared" si="16"/>
        <v>3.5</v>
      </c>
      <c r="AG20" s="51">
        <f t="shared" si="16"/>
        <v>3</v>
      </c>
      <c r="AH20" s="53">
        <f t="shared" si="16"/>
        <v>2.5</v>
      </c>
    </row>
    <row r="21" spans="1:34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</sheetData>
  <mergeCells count="2">
    <mergeCell ref="B1:AH1"/>
    <mergeCell ref="A1:A2"/>
  </mergeCells>
  <pageMargins left="0.7" right="0.7" top="0.75" bottom="0.75" header="0.3" footer="0.3"/>
  <pageSetup paperSize="9" scale="70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0290-8104-4D4A-B543-46C78126D9EC}">
  <dimension ref="A1:AD160"/>
  <sheetViews>
    <sheetView zoomScale="90" zoomScaleNormal="90" workbookViewId="0">
      <pane xSplit="6" ySplit="2" topLeftCell="T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4.28515625" customWidth="1"/>
    <col min="3" max="3" width="10" customWidth="1"/>
    <col min="4" max="4" width="7.42578125" customWidth="1"/>
    <col min="5" max="5" width="16.140625" customWidth="1"/>
    <col min="6" max="6" width="41.140625" customWidth="1"/>
    <col min="7" max="7" width="9.140625" customWidth="1"/>
  </cols>
  <sheetData>
    <row r="1" spans="1:30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  <c r="V1" s="56">
        <v>16</v>
      </c>
      <c r="W1" s="56">
        <v>17</v>
      </c>
      <c r="X1" s="56">
        <v>18</v>
      </c>
      <c r="Y1" s="56">
        <v>19</v>
      </c>
      <c r="Z1" s="56">
        <v>20</v>
      </c>
      <c r="AC1" s="82"/>
    </row>
    <row r="2" spans="1:30" ht="169.5" x14ac:dyDescent="0.25">
      <c r="A2" s="3" t="s">
        <v>11</v>
      </c>
      <c r="B2" s="3" t="s">
        <v>14</v>
      </c>
      <c r="C2" s="64" t="s">
        <v>12</v>
      </c>
      <c r="D2" s="3" t="s">
        <v>15</v>
      </c>
      <c r="E2" s="3" t="s">
        <v>16</v>
      </c>
      <c r="F2" s="3" t="s">
        <v>13</v>
      </c>
      <c r="G2" s="65" t="s">
        <v>3</v>
      </c>
      <c r="H2" s="65" t="s">
        <v>4</v>
      </c>
      <c r="I2" s="65" t="s">
        <v>197</v>
      </c>
      <c r="J2" s="65" t="s">
        <v>198</v>
      </c>
      <c r="K2" s="65" t="s">
        <v>195</v>
      </c>
      <c r="L2" s="65" t="s">
        <v>196</v>
      </c>
      <c r="M2" s="65" t="s">
        <v>5</v>
      </c>
      <c r="N2" s="65" t="s">
        <v>6</v>
      </c>
      <c r="O2" s="65" t="s">
        <v>7</v>
      </c>
      <c r="P2" s="65" t="s">
        <v>190</v>
      </c>
      <c r="Q2" s="65" t="s">
        <v>191</v>
      </c>
      <c r="R2" s="65" t="s">
        <v>199</v>
      </c>
      <c r="S2" s="65" t="s">
        <v>200</v>
      </c>
      <c r="T2" s="65" t="s">
        <v>125</v>
      </c>
      <c r="U2" s="65" t="s">
        <v>201</v>
      </c>
      <c r="V2" s="65" t="s">
        <v>202</v>
      </c>
      <c r="W2" s="65" t="s">
        <v>203</v>
      </c>
      <c r="X2" s="65" t="s">
        <v>204</v>
      </c>
      <c r="Y2" s="65" t="s">
        <v>205</v>
      </c>
      <c r="Z2" s="65" t="s">
        <v>432</v>
      </c>
      <c r="AA2" s="66" t="s">
        <v>376</v>
      </c>
      <c r="AB2" s="66" t="s">
        <v>377</v>
      </c>
      <c r="AC2" s="66" t="s">
        <v>17</v>
      </c>
      <c r="AD2" s="63" t="s">
        <v>308</v>
      </c>
    </row>
    <row r="3" spans="1:30" x14ac:dyDescent="0.25">
      <c r="A3" s="18">
        <v>1</v>
      </c>
      <c r="B3" s="17" t="s">
        <v>37</v>
      </c>
      <c r="C3" s="18">
        <v>2003</v>
      </c>
      <c r="D3" s="18">
        <v>1</v>
      </c>
      <c r="E3" s="17" t="s">
        <v>38</v>
      </c>
      <c r="F3" s="17" t="s">
        <v>39</v>
      </c>
      <c r="G3" s="3">
        <v>180</v>
      </c>
      <c r="H3" s="3">
        <v>240</v>
      </c>
      <c r="I3" s="3"/>
      <c r="J3" s="3"/>
      <c r="K3" s="3"/>
      <c r="L3" s="3"/>
      <c r="M3" s="3"/>
      <c r="N3" s="3">
        <v>140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1">
        <v>550</v>
      </c>
      <c r="AB3" s="61">
        <f>IF(COUNT(G3:Z3)&gt;2,LARGE(G3:Z3,1)+LARGE(G3:Z3,2),SUM(G3:Z3))</f>
        <v>420</v>
      </c>
      <c r="AC3" s="62">
        <f>IF(AB3&gt;AA3,AB3,AA3)</f>
        <v>550</v>
      </c>
      <c r="AD3" s="59">
        <f>COUNT(G3:Z3)</f>
        <v>3</v>
      </c>
    </row>
    <row r="4" spans="1:30" x14ac:dyDescent="0.25">
      <c r="A4" s="18">
        <v>2</v>
      </c>
      <c r="B4" s="17" t="s">
        <v>34</v>
      </c>
      <c r="C4" s="18">
        <v>2003</v>
      </c>
      <c r="D4" s="18" t="s">
        <v>23</v>
      </c>
      <c r="E4" s="17" t="s">
        <v>20</v>
      </c>
      <c r="F4" s="17" t="s">
        <v>27</v>
      </c>
      <c r="G4" s="3">
        <v>240</v>
      </c>
      <c r="H4" s="3">
        <v>300</v>
      </c>
      <c r="I4" s="3">
        <v>200</v>
      </c>
      <c r="J4" s="3"/>
      <c r="K4" s="3"/>
      <c r="L4" s="3"/>
      <c r="M4" s="3"/>
      <c r="N4" s="3">
        <v>112</v>
      </c>
      <c r="O4" s="3"/>
      <c r="P4" s="3"/>
      <c r="Q4" s="3"/>
      <c r="R4" s="3">
        <v>130</v>
      </c>
      <c r="S4" s="3"/>
      <c r="T4" s="3"/>
      <c r="U4" s="3"/>
      <c r="V4" s="3"/>
      <c r="W4" s="3"/>
      <c r="X4" s="3"/>
      <c r="Y4" s="3"/>
      <c r="Z4" s="3"/>
      <c r="AA4" s="67">
        <v>440</v>
      </c>
      <c r="AB4" s="61">
        <f>IF(COUNT(G4:Z4)&gt;2,LARGE(G4:Z4,1)+LARGE(G4:Z4,2),SUM(G4:Z4))</f>
        <v>540</v>
      </c>
      <c r="AC4" s="62">
        <f>IF(AB4&gt;AA4,AB4,AA4)</f>
        <v>540</v>
      </c>
      <c r="AD4" s="59">
        <f>COUNT(G4:Z4)</f>
        <v>5</v>
      </c>
    </row>
    <row r="5" spans="1:30" x14ac:dyDescent="0.25">
      <c r="A5" s="18">
        <v>3</v>
      </c>
      <c r="B5" s="17" t="s">
        <v>22</v>
      </c>
      <c r="C5" s="18">
        <v>1994</v>
      </c>
      <c r="D5" s="18" t="s">
        <v>23</v>
      </c>
      <c r="E5" s="17" t="s">
        <v>20</v>
      </c>
      <c r="F5" s="17" t="s">
        <v>24</v>
      </c>
      <c r="G5" s="3"/>
      <c r="H5" s="3">
        <v>180</v>
      </c>
      <c r="I5" s="3">
        <v>250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7">
        <v>300</v>
      </c>
      <c r="AB5" s="61">
        <f>IF(COUNT(G5:Z5)&gt;2,LARGE(G5:Z5,1)+LARGE(G5:Z5,2),SUM(G5:Z5))</f>
        <v>430</v>
      </c>
      <c r="AC5" s="62">
        <f>IF(AB5&gt;AA5,AB5,AA5)</f>
        <v>430</v>
      </c>
      <c r="AD5" s="59">
        <f>COUNT(G5:Z5)</f>
        <v>2</v>
      </c>
    </row>
    <row r="6" spans="1:30" x14ac:dyDescent="0.25">
      <c r="A6" s="18">
        <v>4</v>
      </c>
      <c r="B6" s="17" t="s">
        <v>58</v>
      </c>
      <c r="C6" s="18">
        <v>1997</v>
      </c>
      <c r="D6" s="18" t="s">
        <v>41</v>
      </c>
      <c r="E6" s="17" t="s">
        <v>20</v>
      </c>
      <c r="F6" s="17" t="s">
        <v>36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67">
        <v>415</v>
      </c>
      <c r="AB6" s="61">
        <f>IF(COUNT(G6:Z6)&gt;2,LARGE(G6:Z6,1)+LARGE(G6:Z6,2),SUM(G6:Z6))</f>
        <v>0</v>
      </c>
      <c r="AC6" s="62">
        <f>IF(AB6&gt;AA6,AB6,AA6)</f>
        <v>415</v>
      </c>
      <c r="AD6" s="59">
        <f>COUNT(G6:Z6)</f>
        <v>0</v>
      </c>
    </row>
    <row r="7" spans="1:30" x14ac:dyDescent="0.25">
      <c r="A7" s="18">
        <v>5</v>
      </c>
      <c r="B7" s="17" t="s">
        <v>168</v>
      </c>
      <c r="C7" s="18">
        <v>2004</v>
      </c>
      <c r="D7" s="18">
        <v>1</v>
      </c>
      <c r="E7" s="17" t="s">
        <v>38</v>
      </c>
      <c r="F7" s="17" t="s">
        <v>39</v>
      </c>
      <c r="G7" s="3">
        <v>120</v>
      </c>
      <c r="H7" s="3">
        <v>150</v>
      </c>
      <c r="I7" s="3"/>
      <c r="J7" s="3"/>
      <c r="K7" s="3"/>
      <c r="L7" s="3"/>
      <c r="M7" s="3"/>
      <c r="N7" s="3">
        <v>84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67">
        <v>380</v>
      </c>
      <c r="AB7" s="61">
        <f>IF(COUNT(G7:Z7)&gt;2,LARGE(G7:Z7,1)+LARGE(G7:Z7,2),SUM(G7:Z7))</f>
        <v>270</v>
      </c>
      <c r="AC7" s="62">
        <f>IF(AB7&gt;AA7,AB7,AA7)</f>
        <v>380</v>
      </c>
      <c r="AD7" s="59">
        <f>COUNT(G7:Z7)</f>
        <v>3</v>
      </c>
    </row>
    <row r="8" spans="1:30" x14ac:dyDescent="0.25">
      <c r="A8" s="18">
        <v>6</v>
      </c>
      <c r="B8" s="17" t="s">
        <v>60</v>
      </c>
      <c r="C8" s="18">
        <v>2003</v>
      </c>
      <c r="D8" s="18">
        <v>1</v>
      </c>
      <c r="E8" s="17" t="s">
        <v>38</v>
      </c>
      <c r="F8" s="17" t="s">
        <v>39</v>
      </c>
      <c r="G8" s="3">
        <v>165</v>
      </c>
      <c r="H8" s="3"/>
      <c r="I8" s="3"/>
      <c r="J8" s="3"/>
      <c r="K8" s="3"/>
      <c r="L8" s="3"/>
      <c r="M8" s="3"/>
      <c r="N8" s="3">
        <v>63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7">
        <v>303</v>
      </c>
      <c r="AB8" s="61">
        <f>IF(COUNT(G8:Z8)&gt;2,LARGE(G8:Z8,1)+LARGE(G8:Z8,2),SUM(G8:Z8))</f>
        <v>228</v>
      </c>
      <c r="AC8" s="62">
        <f>IF(AB8&gt;AA8,AB8,AA8)</f>
        <v>303</v>
      </c>
      <c r="AD8" s="59">
        <f>COUNT(G8:Z8)</f>
        <v>2</v>
      </c>
    </row>
    <row r="9" spans="1:30" x14ac:dyDescent="0.25">
      <c r="A9" s="18">
        <v>7</v>
      </c>
      <c r="B9" s="17" t="s">
        <v>59</v>
      </c>
      <c r="C9" s="18">
        <v>1987</v>
      </c>
      <c r="D9" s="18" t="s">
        <v>23</v>
      </c>
      <c r="E9" s="17" t="s">
        <v>20</v>
      </c>
      <c r="F9" s="17"/>
      <c r="G9" s="3">
        <v>300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67">
        <v>0</v>
      </c>
      <c r="AB9" s="61">
        <f>IF(COUNT(G9:Z9)&gt;2,LARGE(G9:Z9,1)+LARGE(G9:Z9,2),SUM(G9:Z9))</f>
        <v>300</v>
      </c>
      <c r="AC9" s="62">
        <f>IF(AB9&gt;AA9,AB9,AA9)</f>
        <v>300</v>
      </c>
      <c r="AD9" s="59">
        <f>COUNT(G9:Z9)</f>
        <v>1</v>
      </c>
    </row>
    <row r="10" spans="1:30" x14ac:dyDescent="0.25">
      <c r="A10" s="18">
        <v>8</v>
      </c>
      <c r="B10" s="17" t="s">
        <v>166</v>
      </c>
      <c r="C10" s="18">
        <v>2002</v>
      </c>
      <c r="D10" s="18">
        <v>1</v>
      </c>
      <c r="E10" s="17" t="s">
        <v>20</v>
      </c>
      <c r="F10" s="17" t="s">
        <v>43</v>
      </c>
      <c r="G10" s="3">
        <v>150</v>
      </c>
      <c r="H10" s="3"/>
      <c r="I10" s="3">
        <v>138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67">
        <v>300</v>
      </c>
      <c r="AB10" s="61">
        <f>IF(COUNT(G10:Z10)&gt;2,LARGE(G10:Z10,1)+LARGE(G10:Z10,2),SUM(G10:Z10))</f>
        <v>288</v>
      </c>
      <c r="AC10" s="62">
        <f>IF(AB10&gt;AA10,AB10,AA10)</f>
        <v>300</v>
      </c>
      <c r="AD10" s="59">
        <f>COUNT(G10:Z10)</f>
        <v>2</v>
      </c>
    </row>
    <row r="11" spans="1:30" x14ac:dyDescent="0.25">
      <c r="A11" s="18">
        <v>9</v>
      </c>
      <c r="B11" s="17" t="s">
        <v>167</v>
      </c>
      <c r="C11" s="18">
        <v>2005</v>
      </c>
      <c r="D11" s="18">
        <v>1</v>
      </c>
      <c r="E11" s="17" t="s">
        <v>38</v>
      </c>
      <c r="F11" s="17" t="s">
        <v>39</v>
      </c>
      <c r="G11" s="3"/>
      <c r="H11" s="3">
        <v>150</v>
      </c>
      <c r="I11" s="3"/>
      <c r="J11" s="3"/>
      <c r="K11" s="3"/>
      <c r="L11" s="3"/>
      <c r="M11" s="3"/>
      <c r="N11" s="3">
        <v>77</v>
      </c>
      <c r="O11" s="3">
        <v>120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67">
        <v>300</v>
      </c>
      <c r="AB11" s="61">
        <f>IF(COUNT(G11:Z11)&gt;2,LARGE(G11:Z11,1)+LARGE(G11:Z11,2),SUM(G11:Z11))</f>
        <v>270</v>
      </c>
      <c r="AC11" s="62">
        <f>IF(AB11&gt;AA11,AB11,AA11)</f>
        <v>300</v>
      </c>
      <c r="AD11" s="59">
        <f>COUNT(G11:Z11)</f>
        <v>3</v>
      </c>
    </row>
    <row r="12" spans="1:30" x14ac:dyDescent="0.25">
      <c r="A12" s="18">
        <v>10</v>
      </c>
      <c r="B12" s="17" t="s">
        <v>53</v>
      </c>
      <c r="C12" s="18">
        <v>2003</v>
      </c>
      <c r="D12" s="18">
        <v>1</v>
      </c>
      <c r="E12" s="17" t="s">
        <v>20</v>
      </c>
      <c r="F12" s="17" t="s">
        <v>21</v>
      </c>
      <c r="G12" s="3">
        <v>87</v>
      </c>
      <c r="H12" s="3">
        <v>150</v>
      </c>
      <c r="I12" s="3">
        <v>150</v>
      </c>
      <c r="J12" s="3"/>
      <c r="K12" s="3"/>
      <c r="L12" s="3"/>
      <c r="M12" s="3"/>
      <c r="N12" s="3">
        <v>56</v>
      </c>
      <c r="O12" s="3"/>
      <c r="P12" s="3"/>
      <c r="Q12" s="3"/>
      <c r="R12" s="3">
        <v>104</v>
      </c>
      <c r="S12" s="3"/>
      <c r="T12" s="3"/>
      <c r="U12" s="3"/>
      <c r="V12" s="3"/>
      <c r="W12" s="3"/>
      <c r="X12" s="3"/>
      <c r="Y12" s="3"/>
      <c r="Z12" s="3">
        <v>120</v>
      </c>
      <c r="AA12" s="67">
        <v>203</v>
      </c>
      <c r="AB12" s="61">
        <f>IF(COUNT(G12:Z12)&gt;2,LARGE(G12:Z12,1)+LARGE(G12:Z12,2),SUM(G12:Z12))</f>
        <v>300</v>
      </c>
      <c r="AC12" s="62">
        <f>IF(AB12&gt;AA12,AB12,AA12)</f>
        <v>300</v>
      </c>
      <c r="AD12" s="59">
        <f>COUNT(G12:Z12)</f>
        <v>6</v>
      </c>
    </row>
    <row r="13" spans="1:30" x14ac:dyDescent="0.25">
      <c r="A13" s="18">
        <v>11</v>
      </c>
      <c r="B13" s="17" t="s">
        <v>144</v>
      </c>
      <c r="C13" s="18">
        <v>2004</v>
      </c>
      <c r="D13" s="18" t="s">
        <v>23</v>
      </c>
      <c r="E13" s="17" t="s">
        <v>20</v>
      </c>
      <c r="F13" s="17" t="s">
        <v>114</v>
      </c>
      <c r="G13" s="3">
        <v>135</v>
      </c>
      <c r="H13" s="3">
        <v>150</v>
      </c>
      <c r="I13" s="3"/>
      <c r="J13" s="3"/>
      <c r="K13" s="3"/>
      <c r="L13" s="3"/>
      <c r="M13" s="3"/>
      <c r="N13" s="3">
        <v>56</v>
      </c>
      <c r="O13" s="3"/>
      <c r="P13" s="3"/>
      <c r="Q13" s="3"/>
      <c r="R13" s="3">
        <v>78</v>
      </c>
      <c r="S13" s="3"/>
      <c r="T13" s="3"/>
      <c r="U13" s="3"/>
      <c r="V13" s="3"/>
      <c r="W13" s="3"/>
      <c r="X13" s="3"/>
      <c r="Y13" s="3"/>
      <c r="Z13" s="3">
        <v>150</v>
      </c>
      <c r="AA13" s="67">
        <v>270</v>
      </c>
      <c r="AB13" s="61">
        <f>IF(COUNT(G13:Z13)&gt;2,LARGE(G13:Z13,1)+LARGE(G13:Z13,2),SUM(G13:Z13))</f>
        <v>300</v>
      </c>
      <c r="AC13" s="62">
        <f>IF(AB13&gt;AA13,AB13,AA13)</f>
        <v>300</v>
      </c>
      <c r="AD13" s="59">
        <f>COUNT(G13:Z13)</f>
        <v>5</v>
      </c>
    </row>
    <row r="14" spans="1:30" x14ac:dyDescent="0.25">
      <c r="A14" s="18">
        <v>12</v>
      </c>
      <c r="B14" s="17" t="s">
        <v>57</v>
      </c>
      <c r="C14" s="18">
        <v>1995</v>
      </c>
      <c r="D14" s="18" t="s">
        <v>29</v>
      </c>
      <c r="E14" s="17" t="s">
        <v>20</v>
      </c>
      <c r="F14" s="17" t="s">
        <v>36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67">
        <v>288</v>
      </c>
      <c r="AB14" s="61">
        <f>IF(COUNT(G14:Z14)&gt;2,LARGE(G14:Z14,1)+LARGE(G14:Z14,2),SUM(G14:Z14))</f>
        <v>0</v>
      </c>
      <c r="AC14" s="62">
        <f>IF(AB14&gt;AA14,AB14,AA14)</f>
        <v>288</v>
      </c>
      <c r="AD14" s="59">
        <f>COUNT(G14:Z14)</f>
        <v>0</v>
      </c>
    </row>
    <row r="15" spans="1:30" x14ac:dyDescent="0.25">
      <c r="A15" s="18">
        <v>13</v>
      </c>
      <c r="B15" s="17" t="s">
        <v>234</v>
      </c>
      <c r="C15" s="18">
        <v>2006</v>
      </c>
      <c r="D15" s="18">
        <v>2</v>
      </c>
      <c r="E15" s="17" t="s">
        <v>38</v>
      </c>
      <c r="F15" s="17" t="s">
        <v>39</v>
      </c>
      <c r="G15" s="18"/>
      <c r="H15" s="18">
        <v>165</v>
      </c>
      <c r="I15" s="18"/>
      <c r="J15" s="18"/>
      <c r="K15" s="18"/>
      <c r="L15" s="18"/>
      <c r="M15" s="18"/>
      <c r="N15" s="18">
        <v>70</v>
      </c>
      <c r="O15" s="18">
        <v>96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67">
        <v>151</v>
      </c>
      <c r="AB15" s="61">
        <f>IF(COUNT(G15:Z15)&gt;2,LARGE(G15:Z15,1)+LARGE(G15:Z15,2),SUM(G15:Z15))</f>
        <v>261</v>
      </c>
      <c r="AC15" s="62">
        <f>IF(AB15&gt;AA15,AB15,AA15)</f>
        <v>261</v>
      </c>
      <c r="AD15" s="59">
        <f>COUNT(G15:Z15)</f>
        <v>3</v>
      </c>
    </row>
    <row r="16" spans="1:30" x14ac:dyDescent="0.25">
      <c r="A16" s="18">
        <v>14</v>
      </c>
      <c r="B16" s="17" t="s">
        <v>44</v>
      </c>
      <c r="C16" s="18">
        <v>1995</v>
      </c>
      <c r="D16" s="18" t="s">
        <v>23</v>
      </c>
      <c r="E16" s="17" t="s">
        <v>20</v>
      </c>
      <c r="F16" s="17" t="s">
        <v>39</v>
      </c>
      <c r="G16" s="3">
        <v>120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67">
        <v>240</v>
      </c>
      <c r="AB16" s="61">
        <f>IF(COUNT(G16:Z16)&gt;2,LARGE(G16:Z16,1)+LARGE(G16:Z16,2),SUM(G16:Z16))</f>
        <v>120</v>
      </c>
      <c r="AC16" s="62">
        <f>IF(AB16&gt;AA16,AB16,AA16)</f>
        <v>240</v>
      </c>
      <c r="AD16" s="59">
        <f>COUNT(G16:Z16)</f>
        <v>1</v>
      </c>
    </row>
    <row r="17" spans="1:30" x14ac:dyDescent="0.25">
      <c r="A17" s="18">
        <v>15</v>
      </c>
      <c r="B17" s="17" t="s">
        <v>49</v>
      </c>
      <c r="C17" s="18">
        <v>1998</v>
      </c>
      <c r="D17" s="18" t="s">
        <v>29</v>
      </c>
      <c r="E17" s="17" t="s">
        <v>20</v>
      </c>
      <c r="F17" s="17" t="s">
        <v>36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67">
        <v>235</v>
      </c>
      <c r="AB17" s="61">
        <f>IF(COUNT(G17:Z17)&gt;2,LARGE(G17:Z17,1)+LARGE(G17:Z17,2),SUM(G17:Z17))</f>
        <v>0</v>
      </c>
      <c r="AC17" s="62">
        <f>IF(AB17&gt;AA17,AB17,AA17)</f>
        <v>235</v>
      </c>
      <c r="AD17" s="59">
        <f>COUNT(G17:Z17)</f>
        <v>0</v>
      </c>
    </row>
    <row r="18" spans="1:30" x14ac:dyDescent="0.25">
      <c r="A18" s="18">
        <v>16</v>
      </c>
      <c r="B18" s="17" t="s">
        <v>135</v>
      </c>
      <c r="C18" s="18">
        <v>2006</v>
      </c>
      <c r="D18" s="18">
        <v>3</v>
      </c>
      <c r="E18" s="17" t="s">
        <v>20</v>
      </c>
      <c r="F18" s="17" t="s">
        <v>148</v>
      </c>
      <c r="G18" s="3"/>
      <c r="H18" s="3">
        <v>75</v>
      </c>
      <c r="I18" s="3"/>
      <c r="J18" s="3"/>
      <c r="K18" s="3"/>
      <c r="L18" s="3"/>
      <c r="M18" s="3"/>
      <c r="N18" s="3"/>
      <c r="O18" s="3">
        <v>60</v>
      </c>
      <c r="P18" s="3"/>
      <c r="Q18" s="3"/>
      <c r="R18" s="3">
        <v>72</v>
      </c>
      <c r="S18" s="3"/>
      <c r="T18" s="3">
        <v>100</v>
      </c>
      <c r="U18" s="3"/>
      <c r="V18" s="3"/>
      <c r="W18" s="3"/>
      <c r="X18" s="3"/>
      <c r="Y18" s="3"/>
      <c r="Z18" s="3">
        <v>110</v>
      </c>
      <c r="AA18" s="67">
        <v>176</v>
      </c>
      <c r="AB18" s="61">
        <f>IF(COUNT(G18:Z18)&gt;2,LARGE(G18:Z18,1)+LARGE(G18:Z18,2),SUM(G18:Z18))</f>
        <v>210</v>
      </c>
      <c r="AC18" s="62">
        <f>IF(AB18&gt;AA18,AB18,AA18)</f>
        <v>210</v>
      </c>
      <c r="AD18" s="59">
        <f>COUNT(G18:Z18)</f>
        <v>5</v>
      </c>
    </row>
    <row r="19" spans="1:30" x14ac:dyDescent="0.25">
      <c r="A19" s="18">
        <v>17</v>
      </c>
      <c r="B19" s="17" t="s">
        <v>46</v>
      </c>
      <c r="C19" s="18">
        <v>2003</v>
      </c>
      <c r="D19" s="18" t="s">
        <v>33</v>
      </c>
      <c r="E19" s="17" t="s">
        <v>20</v>
      </c>
      <c r="F19" s="17" t="s">
        <v>43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67">
        <v>209</v>
      </c>
      <c r="AB19" s="61">
        <f>IF(COUNT(G19:Z19)&gt;2,LARGE(G19:Z19,1)+LARGE(G19:Z19,2),SUM(G19:Z19))</f>
        <v>0</v>
      </c>
      <c r="AC19" s="62">
        <f>IF(AB19&gt;AA19,AB19,AA19)</f>
        <v>209</v>
      </c>
      <c r="AD19" s="59">
        <f>COUNT(G19:Z19)</f>
        <v>0</v>
      </c>
    </row>
    <row r="20" spans="1:30" x14ac:dyDescent="0.25">
      <c r="A20" s="18">
        <v>18</v>
      </c>
      <c r="B20" s="17" t="s">
        <v>54</v>
      </c>
      <c r="C20" s="18">
        <v>1972</v>
      </c>
      <c r="D20" s="18" t="s">
        <v>26</v>
      </c>
      <c r="E20" s="17" t="s">
        <v>20</v>
      </c>
      <c r="F20" s="17"/>
      <c r="G20" s="3">
        <v>75</v>
      </c>
      <c r="H20" s="3">
        <v>84</v>
      </c>
      <c r="I20" s="3">
        <v>125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67">
        <v>154</v>
      </c>
      <c r="AB20" s="61">
        <f>IF(COUNT(G20:Z20)&gt;2,LARGE(G20:Z20,1)+LARGE(G20:Z20,2),SUM(G20:Z20))</f>
        <v>209</v>
      </c>
      <c r="AC20" s="62">
        <f>IF(AB20&gt;AA20,AB20,AA20)</f>
        <v>209</v>
      </c>
      <c r="AD20" s="59">
        <f>COUNT(G20:Z20)</f>
        <v>3</v>
      </c>
    </row>
    <row r="21" spans="1:30" x14ac:dyDescent="0.25">
      <c r="A21" s="18">
        <v>19</v>
      </c>
      <c r="B21" s="17" t="s">
        <v>25</v>
      </c>
      <c r="C21" s="18">
        <v>2003</v>
      </c>
      <c r="D21" s="18">
        <v>1</v>
      </c>
      <c r="E21" s="17" t="s">
        <v>20</v>
      </c>
      <c r="F21" s="17" t="s">
        <v>27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67">
        <v>197</v>
      </c>
      <c r="AB21" s="61">
        <f>IF(COUNT(G21:Z21)&gt;2,LARGE(G21:Z21,1)+LARGE(G21:Z21,2),SUM(G21:Z21))</f>
        <v>0</v>
      </c>
      <c r="AC21" s="62">
        <f>IF(AB21&gt;AA21,AB21,AA21)</f>
        <v>197</v>
      </c>
      <c r="AD21" s="59">
        <f>COUNT(G21:Z21)</f>
        <v>0</v>
      </c>
    </row>
    <row r="22" spans="1:30" x14ac:dyDescent="0.25">
      <c r="A22" s="18">
        <v>20</v>
      </c>
      <c r="B22" s="17" t="s">
        <v>133</v>
      </c>
      <c r="C22" s="18">
        <v>2007</v>
      </c>
      <c r="D22" s="18">
        <v>2</v>
      </c>
      <c r="E22" s="17" t="s">
        <v>20</v>
      </c>
      <c r="F22" s="17" t="s">
        <v>114</v>
      </c>
      <c r="G22" s="3"/>
      <c r="H22" s="3"/>
      <c r="I22" s="3"/>
      <c r="J22" s="3"/>
      <c r="K22" s="3"/>
      <c r="L22" s="3"/>
      <c r="M22" s="3"/>
      <c r="N22" s="3"/>
      <c r="O22" s="3"/>
      <c r="P22" s="3">
        <v>90</v>
      </c>
      <c r="Q22" s="3"/>
      <c r="R22" s="3">
        <v>52</v>
      </c>
      <c r="S22" s="3"/>
      <c r="T22" s="3">
        <v>80</v>
      </c>
      <c r="U22" s="3"/>
      <c r="V22" s="3">
        <v>80</v>
      </c>
      <c r="W22" s="3"/>
      <c r="X22" s="3"/>
      <c r="Y22" s="3"/>
      <c r="Z22" s="3">
        <v>51</v>
      </c>
      <c r="AA22" s="67">
        <v>144</v>
      </c>
      <c r="AB22" s="61">
        <f>IF(COUNT(G22:Z22)&gt;2,LARGE(G22:Z22,1)+LARGE(G22:Z22,2),SUM(G22:Z22))</f>
        <v>170</v>
      </c>
      <c r="AC22" s="62">
        <f>IF(AB22&gt;AA22,AB22,AA22)</f>
        <v>170</v>
      </c>
      <c r="AD22" s="59">
        <f>COUNT(G22:Z22)</f>
        <v>5</v>
      </c>
    </row>
    <row r="23" spans="1:30" x14ac:dyDescent="0.25">
      <c r="A23" s="18">
        <v>21</v>
      </c>
      <c r="B23" s="17" t="s">
        <v>179</v>
      </c>
      <c r="C23" s="18">
        <v>2006</v>
      </c>
      <c r="D23" s="18" t="s">
        <v>31</v>
      </c>
      <c r="E23" s="17" t="s">
        <v>20</v>
      </c>
      <c r="F23" s="17" t="s">
        <v>21</v>
      </c>
      <c r="G23" s="3"/>
      <c r="H23" s="3">
        <v>81</v>
      </c>
      <c r="I23" s="3"/>
      <c r="J23" s="3"/>
      <c r="K23" s="3"/>
      <c r="L23" s="3"/>
      <c r="M23" s="3"/>
      <c r="N23" s="3"/>
      <c r="O23" s="3">
        <v>35</v>
      </c>
      <c r="P23" s="3"/>
      <c r="Q23" s="3"/>
      <c r="R23" s="3"/>
      <c r="S23" s="3"/>
      <c r="T23" s="3">
        <v>55</v>
      </c>
      <c r="U23" s="3"/>
      <c r="V23" s="3"/>
      <c r="W23" s="3"/>
      <c r="X23" s="3"/>
      <c r="Y23" s="3"/>
      <c r="Z23" s="3">
        <v>88</v>
      </c>
      <c r="AA23" s="67">
        <v>80</v>
      </c>
      <c r="AB23" s="61">
        <f>IF(COUNT(G23:Z23)&gt;2,LARGE(G23:Z23,1)+LARGE(G23:Z23,2),SUM(G23:Z23))</f>
        <v>169</v>
      </c>
      <c r="AC23" s="62">
        <f>IF(AB23&gt;AA23,AB23,AA23)</f>
        <v>169</v>
      </c>
      <c r="AD23" s="59">
        <f>COUNT(G23:Z23)</f>
        <v>4</v>
      </c>
    </row>
    <row r="24" spans="1:30" x14ac:dyDescent="0.25">
      <c r="A24" s="18">
        <v>22</v>
      </c>
      <c r="B24" s="17" t="s">
        <v>180</v>
      </c>
      <c r="C24" s="18">
        <v>2007</v>
      </c>
      <c r="D24" s="18" t="s">
        <v>31</v>
      </c>
      <c r="E24" s="17" t="s">
        <v>20</v>
      </c>
      <c r="F24" s="17" t="s">
        <v>21</v>
      </c>
      <c r="G24" s="3"/>
      <c r="H24" s="3">
        <v>75</v>
      </c>
      <c r="I24" s="3"/>
      <c r="J24" s="3"/>
      <c r="K24" s="3"/>
      <c r="L24" s="3"/>
      <c r="M24" s="3"/>
      <c r="N24" s="3"/>
      <c r="O24" s="3">
        <v>66</v>
      </c>
      <c r="P24" s="3">
        <v>72</v>
      </c>
      <c r="Q24" s="3"/>
      <c r="R24" s="3">
        <v>46</v>
      </c>
      <c r="S24" s="3"/>
      <c r="T24" s="3">
        <v>60</v>
      </c>
      <c r="U24" s="3"/>
      <c r="V24" s="3">
        <v>48</v>
      </c>
      <c r="W24" s="3"/>
      <c r="X24" s="3"/>
      <c r="Y24" s="3"/>
      <c r="Z24" s="3">
        <v>85</v>
      </c>
      <c r="AA24" s="67">
        <v>96</v>
      </c>
      <c r="AB24" s="61">
        <f>IF(COUNT(G24:Z24)&gt;2,LARGE(G24:Z24,1)+LARGE(G24:Z24,2),SUM(G24:Z24))</f>
        <v>160</v>
      </c>
      <c r="AC24" s="62">
        <f>IF(AB24&gt;AA24,AB24,AA24)</f>
        <v>160</v>
      </c>
      <c r="AD24" s="59">
        <f>COUNT(G24:Z24)</f>
        <v>7</v>
      </c>
    </row>
    <row r="25" spans="1:30" x14ac:dyDescent="0.25">
      <c r="A25" s="18">
        <v>23</v>
      </c>
      <c r="B25" s="17" t="s">
        <v>30</v>
      </c>
      <c r="C25" s="18">
        <v>2004</v>
      </c>
      <c r="D25" s="18" t="s">
        <v>31</v>
      </c>
      <c r="E25" s="17" t="s">
        <v>20</v>
      </c>
      <c r="F25" s="17" t="s">
        <v>21</v>
      </c>
      <c r="G25" s="3"/>
      <c r="H25" s="3"/>
      <c r="I25" s="3"/>
      <c r="J25" s="3"/>
      <c r="K25" s="3"/>
      <c r="L25" s="3"/>
      <c r="M25" s="3"/>
      <c r="N25" s="3">
        <v>41</v>
      </c>
      <c r="O25" s="3"/>
      <c r="P25" s="3"/>
      <c r="Q25" s="3"/>
      <c r="R25" s="3">
        <v>65</v>
      </c>
      <c r="S25" s="3"/>
      <c r="T25" s="3"/>
      <c r="U25" s="3"/>
      <c r="V25" s="3"/>
      <c r="W25" s="3"/>
      <c r="X25" s="3"/>
      <c r="Y25" s="3"/>
      <c r="Z25" s="3">
        <v>90</v>
      </c>
      <c r="AA25" s="67">
        <v>114</v>
      </c>
      <c r="AB25" s="61">
        <f>IF(COUNT(G25:Z25)&gt;2,LARGE(G25:Z25,1)+LARGE(G25:Z25,2),SUM(G25:Z25))</f>
        <v>155</v>
      </c>
      <c r="AC25" s="62">
        <f>IF(AB25&gt;AA25,AB25,AA25)</f>
        <v>155</v>
      </c>
      <c r="AD25" s="59">
        <f>COUNT(G25:Z25)</f>
        <v>3</v>
      </c>
    </row>
    <row r="26" spans="1:30" x14ac:dyDescent="0.25">
      <c r="A26" s="18">
        <v>24</v>
      </c>
      <c r="B26" s="17" t="s">
        <v>305</v>
      </c>
      <c r="C26" s="18">
        <v>1983</v>
      </c>
      <c r="D26" s="18" t="s">
        <v>41</v>
      </c>
      <c r="E26" s="17" t="s">
        <v>20</v>
      </c>
      <c r="F26" s="17" t="s">
        <v>306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67">
        <v>150</v>
      </c>
      <c r="AB26" s="61">
        <f>IF(COUNT(G26:Z26)&gt;2,LARGE(G26:Z26,1)+LARGE(G26:Z26,2),SUM(G26:Z26))</f>
        <v>0</v>
      </c>
      <c r="AC26" s="62">
        <f>IF(AB26&gt;AA26,AB26,AA26)</f>
        <v>150</v>
      </c>
      <c r="AD26" s="59">
        <f>COUNT(G26:Z26)</f>
        <v>0</v>
      </c>
    </row>
    <row r="27" spans="1:30" x14ac:dyDescent="0.25">
      <c r="A27" s="18">
        <v>25</v>
      </c>
      <c r="B27" s="17" t="s">
        <v>51</v>
      </c>
      <c r="C27" s="18">
        <v>1998</v>
      </c>
      <c r="D27" s="18" t="s">
        <v>26</v>
      </c>
      <c r="E27" s="17" t="s">
        <v>20</v>
      </c>
      <c r="F27" s="17" t="s">
        <v>36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67">
        <v>145</v>
      </c>
      <c r="AB27" s="61">
        <f>IF(COUNT(G27:Z27)&gt;2,LARGE(G27:Z27,1)+LARGE(G27:Z27,2),SUM(G27:Z27))</f>
        <v>0</v>
      </c>
      <c r="AC27" s="62">
        <f>IF(AB27&gt;AA27,AB27,AA27)</f>
        <v>145</v>
      </c>
      <c r="AD27" s="59">
        <f>COUNT(G27:Z27)</f>
        <v>0</v>
      </c>
    </row>
    <row r="28" spans="1:30" x14ac:dyDescent="0.25">
      <c r="A28" s="18">
        <v>26</v>
      </c>
      <c r="B28" s="17" t="s">
        <v>32</v>
      </c>
      <c r="C28" s="18">
        <v>2002</v>
      </c>
      <c r="D28" s="18">
        <v>3</v>
      </c>
      <c r="E28" s="17" t="s">
        <v>20</v>
      </c>
      <c r="F28" s="17" t="s">
        <v>21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67">
        <v>142</v>
      </c>
      <c r="AB28" s="61">
        <f>IF(COUNT(G28:Z28)&gt;2,LARGE(G28:Z28,1)+LARGE(G28:Z28,2),SUM(G28:Z28))</f>
        <v>0</v>
      </c>
      <c r="AC28" s="62">
        <f>IF(AB28&gt;AA28,AB28,AA28)</f>
        <v>142</v>
      </c>
      <c r="AD28" s="59">
        <f>COUNT(G28:Z28)</f>
        <v>0</v>
      </c>
    </row>
    <row r="29" spans="1:30" x14ac:dyDescent="0.25">
      <c r="A29" s="18">
        <v>27</v>
      </c>
      <c r="B29" s="17" t="s">
        <v>42</v>
      </c>
      <c r="C29" s="18">
        <v>1994</v>
      </c>
      <c r="D29" s="18" t="s">
        <v>26</v>
      </c>
      <c r="E29" s="17" t="s">
        <v>20</v>
      </c>
      <c r="F29" s="17" t="s">
        <v>43</v>
      </c>
      <c r="G29" s="3">
        <v>84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67">
        <v>133</v>
      </c>
      <c r="AB29" s="61">
        <f>IF(COUNT(G29:Z29)&gt;2,LARGE(G29:Z29,1)+LARGE(G29:Z29,2),SUM(G29:Z29))</f>
        <v>84</v>
      </c>
      <c r="AC29" s="62">
        <f>IF(AB29&gt;AA29,AB29,AA29)</f>
        <v>133</v>
      </c>
      <c r="AD29" s="59">
        <f>COUNT(G29:Z29)</f>
        <v>1</v>
      </c>
    </row>
    <row r="30" spans="1:30" x14ac:dyDescent="0.25">
      <c r="A30" s="18">
        <v>28</v>
      </c>
      <c r="B30" s="17" t="s">
        <v>127</v>
      </c>
      <c r="C30" s="18">
        <v>2007</v>
      </c>
      <c r="D30" s="18" t="s">
        <v>31</v>
      </c>
      <c r="E30" s="17" t="s">
        <v>20</v>
      </c>
      <c r="F30" s="17" t="s">
        <v>147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v>50</v>
      </c>
      <c r="U30" s="3"/>
      <c r="V30" s="3">
        <v>64</v>
      </c>
      <c r="W30" s="3"/>
      <c r="X30" s="3"/>
      <c r="Y30" s="3"/>
      <c r="Z30" s="3">
        <v>68</v>
      </c>
      <c r="AA30" s="67">
        <v>93</v>
      </c>
      <c r="AB30" s="61">
        <f>IF(COUNT(G30:Z30)&gt;2,LARGE(G30:Z30,1)+LARGE(G30:Z30,2),SUM(G30:Z30))</f>
        <v>132</v>
      </c>
      <c r="AC30" s="62">
        <f>IF(AB30&gt;AA30,AB30,AA30)</f>
        <v>132</v>
      </c>
      <c r="AD30" s="59">
        <f>COUNT(G30:Z30)</f>
        <v>3</v>
      </c>
    </row>
    <row r="31" spans="1:30" x14ac:dyDescent="0.25">
      <c r="A31" s="18">
        <v>29</v>
      </c>
      <c r="B31" s="17" t="s">
        <v>47</v>
      </c>
      <c r="C31" s="18">
        <v>1996</v>
      </c>
      <c r="D31" s="18" t="s">
        <v>48</v>
      </c>
      <c r="E31" s="17" t="s">
        <v>20</v>
      </c>
      <c r="F31" s="17" t="s">
        <v>36</v>
      </c>
      <c r="G31" s="3"/>
      <c r="H31" s="3">
        <v>57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67">
        <v>126</v>
      </c>
      <c r="AB31" s="61">
        <f>IF(COUNT(G31:Z31)&gt;2,LARGE(G31:Z31,1)+LARGE(G31:Z31,2),SUM(G31:Z31))</f>
        <v>57</v>
      </c>
      <c r="AC31" s="62">
        <f>IF(AB31&gt;AA31,AB31,AA31)</f>
        <v>126</v>
      </c>
      <c r="AD31" s="59">
        <f>COUNT(G31:Z31)</f>
        <v>1</v>
      </c>
    </row>
    <row r="32" spans="1:30" x14ac:dyDescent="0.25">
      <c r="A32" s="18">
        <v>30</v>
      </c>
      <c r="B32" s="17" t="s">
        <v>170</v>
      </c>
      <c r="C32" s="18">
        <v>2004</v>
      </c>
      <c r="D32" s="18">
        <v>3</v>
      </c>
      <c r="E32" s="17" t="s">
        <v>38</v>
      </c>
      <c r="F32" s="17" t="s">
        <v>39</v>
      </c>
      <c r="G32" s="3"/>
      <c r="H32" s="3">
        <v>87</v>
      </c>
      <c r="I32" s="3"/>
      <c r="J32" s="3"/>
      <c r="K32" s="3"/>
      <c r="L32" s="3"/>
      <c r="M32" s="3"/>
      <c r="N32" s="3">
        <v>39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67">
        <v>55</v>
      </c>
      <c r="AB32" s="61">
        <f>IF(COUNT(G32:Z32)&gt;2,LARGE(G32:Z32,1)+LARGE(G32:Z32,2),SUM(G32:Z32))</f>
        <v>126</v>
      </c>
      <c r="AC32" s="62">
        <f>IF(AB32&gt;AA32,AB32,AA32)</f>
        <v>126</v>
      </c>
      <c r="AD32" s="59">
        <f>COUNT(G32:Z32)</f>
        <v>2</v>
      </c>
    </row>
    <row r="33" spans="1:30" x14ac:dyDescent="0.25">
      <c r="A33" s="18">
        <v>31</v>
      </c>
      <c r="B33" s="17" t="s">
        <v>346</v>
      </c>
      <c r="C33" s="18">
        <v>2000</v>
      </c>
      <c r="D33" s="18">
        <v>2</v>
      </c>
      <c r="E33" s="17" t="s">
        <v>38</v>
      </c>
      <c r="F33" s="17" t="s">
        <v>39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67">
        <v>125</v>
      </c>
      <c r="AB33" s="61">
        <f>IF(COUNT(G33:Z33)&gt;2,LARGE(G33:Z33,1)+LARGE(G33:Z33,2),SUM(G33:Z33))</f>
        <v>0</v>
      </c>
      <c r="AC33" s="62">
        <f>IF(AB33&gt;AA33,AB33,AA33)</f>
        <v>125</v>
      </c>
      <c r="AD33" s="59">
        <f>COUNT(G33:Z33)</f>
        <v>0</v>
      </c>
    </row>
    <row r="34" spans="1:30" x14ac:dyDescent="0.25">
      <c r="A34" s="18">
        <v>32</v>
      </c>
      <c r="B34" s="17" t="s">
        <v>232</v>
      </c>
      <c r="C34" s="18">
        <v>2006</v>
      </c>
      <c r="D34" s="18">
        <v>3</v>
      </c>
      <c r="E34" s="17" t="s">
        <v>38</v>
      </c>
      <c r="F34" s="17" t="s">
        <v>39</v>
      </c>
      <c r="G34" s="18"/>
      <c r="H34" s="18"/>
      <c r="I34" s="18"/>
      <c r="J34" s="18"/>
      <c r="K34" s="18"/>
      <c r="L34" s="18"/>
      <c r="M34" s="18"/>
      <c r="N34" s="18"/>
      <c r="O34" s="18">
        <v>72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67">
        <v>124</v>
      </c>
      <c r="AB34" s="61">
        <f>IF(COUNT(G34:Z34)&gt;2,LARGE(G34:Z34,1)+LARGE(G34:Z34,2),SUM(G34:Z34))</f>
        <v>72</v>
      </c>
      <c r="AC34" s="62">
        <f>IF(AB34&gt;AA34,AB34,AA34)</f>
        <v>124</v>
      </c>
      <c r="AD34" s="59">
        <f>COUNT(G34:Z34)</f>
        <v>1</v>
      </c>
    </row>
    <row r="35" spans="1:30" x14ac:dyDescent="0.25">
      <c r="A35" s="18">
        <v>33</v>
      </c>
      <c r="B35" s="17" t="s">
        <v>293</v>
      </c>
      <c r="C35" s="18">
        <v>1998</v>
      </c>
      <c r="D35" s="18" t="s">
        <v>26</v>
      </c>
      <c r="E35" s="17" t="s">
        <v>20</v>
      </c>
      <c r="F35" s="17" t="s">
        <v>36</v>
      </c>
      <c r="G35" s="18"/>
      <c r="H35" s="18"/>
      <c r="I35" s="18">
        <v>100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67">
        <v>123</v>
      </c>
      <c r="AB35" s="61">
        <f>IF(COUNT(G35:Z35)&gt;2,LARGE(G35:Z35,1)+LARGE(G35:Z35,2),SUM(G35:Z35))</f>
        <v>100</v>
      </c>
      <c r="AC35" s="62">
        <f>IF(AB35&gt;AA35,AB35,AA35)</f>
        <v>123</v>
      </c>
      <c r="AD35" s="59">
        <f>COUNT(G35:Z35)</f>
        <v>1</v>
      </c>
    </row>
    <row r="36" spans="1:30" x14ac:dyDescent="0.25">
      <c r="A36" s="18">
        <v>34</v>
      </c>
      <c r="B36" s="17" t="s">
        <v>143</v>
      </c>
      <c r="C36" s="18">
        <v>2004</v>
      </c>
      <c r="D36" s="18" t="s">
        <v>31</v>
      </c>
      <c r="E36" s="17" t="s">
        <v>20</v>
      </c>
      <c r="F36" s="17" t="s">
        <v>147</v>
      </c>
      <c r="G36" s="3"/>
      <c r="H36" s="3">
        <v>75</v>
      </c>
      <c r="I36" s="3"/>
      <c r="J36" s="3"/>
      <c r="K36" s="3"/>
      <c r="L36" s="3"/>
      <c r="M36" s="3"/>
      <c r="N36" s="3">
        <v>38</v>
      </c>
      <c r="O36" s="3"/>
      <c r="P36" s="3"/>
      <c r="Q36" s="3"/>
      <c r="R36" s="3">
        <v>38</v>
      </c>
      <c r="S36" s="3"/>
      <c r="T36" s="3"/>
      <c r="U36" s="3"/>
      <c r="V36" s="3"/>
      <c r="W36" s="3"/>
      <c r="X36" s="3"/>
      <c r="Y36" s="3"/>
      <c r="Z36" s="3"/>
      <c r="AA36" s="67">
        <v>118</v>
      </c>
      <c r="AB36" s="61">
        <f>IF(COUNT(G36:Z36)&gt;2,LARGE(G36:Z36,1)+LARGE(G36:Z36,2),SUM(G36:Z36))</f>
        <v>113</v>
      </c>
      <c r="AC36" s="62">
        <f>IF(AB36&gt;AA36,AB36,AA36)</f>
        <v>118</v>
      </c>
      <c r="AD36" s="59">
        <f>COUNT(G36:Z36)</f>
        <v>3</v>
      </c>
    </row>
    <row r="37" spans="1:30" x14ac:dyDescent="0.25">
      <c r="A37" s="18">
        <v>35</v>
      </c>
      <c r="B37" s="17" t="s">
        <v>56</v>
      </c>
      <c r="C37" s="18">
        <v>2003</v>
      </c>
      <c r="D37" s="18" t="s">
        <v>33</v>
      </c>
      <c r="E37" s="17" t="s">
        <v>20</v>
      </c>
      <c r="F37" s="17" t="s">
        <v>21</v>
      </c>
      <c r="G37" s="3"/>
      <c r="H37" s="3"/>
      <c r="I37" s="3"/>
      <c r="J37" s="3"/>
      <c r="K37" s="3"/>
      <c r="L37" s="3"/>
      <c r="M37" s="3"/>
      <c r="N37" s="3">
        <v>35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67">
        <v>113</v>
      </c>
      <c r="AB37" s="61">
        <f>IF(COUNT(G37:Z37)&gt;2,LARGE(G37:Z37,1)+LARGE(G37:Z37,2),SUM(G37:Z37))</f>
        <v>35</v>
      </c>
      <c r="AC37" s="62">
        <f>IF(AB37&gt;AA37,AB37,AA37)</f>
        <v>113</v>
      </c>
      <c r="AD37" s="59">
        <f>COUNT(G37:Z37)</f>
        <v>1</v>
      </c>
    </row>
    <row r="38" spans="1:30" x14ac:dyDescent="0.25">
      <c r="A38" s="18">
        <v>36</v>
      </c>
      <c r="B38" s="17" t="s">
        <v>145</v>
      </c>
      <c r="C38" s="18">
        <v>2004</v>
      </c>
      <c r="D38" s="18">
        <v>3</v>
      </c>
      <c r="E38" s="17" t="s">
        <v>20</v>
      </c>
      <c r="F38" s="17" t="s">
        <v>114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v>59</v>
      </c>
      <c r="S38" s="3"/>
      <c r="T38" s="3"/>
      <c r="U38" s="3"/>
      <c r="V38" s="3"/>
      <c r="W38" s="3"/>
      <c r="X38" s="3"/>
      <c r="Y38" s="3"/>
      <c r="Z38" s="3"/>
      <c r="AA38" s="67">
        <v>112</v>
      </c>
      <c r="AB38" s="61">
        <f>IF(COUNT(G38:Z38)&gt;2,LARGE(G38:Z38,1)+LARGE(G38:Z38,2),SUM(G38:Z38))</f>
        <v>59</v>
      </c>
      <c r="AC38" s="62">
        <f>IF(AB38&gt;AA38,AB38,AA38)</f>
        <v>112</v>
      </c>
      <c r="AD38" s="59">
        <f>COUNT(G38:Z38)</f>
        <v>1</v>
      </c>
    </row>
    <row r="39" spans="1:30" x14ac:dyDescent="0.25">
      <c r="A39" s="18">
        <v>37</v>
      </c>
      <c r="B39" s="17" t="s">
        <v>18</v>
      </c>
      <c r="C39" s="18">
        <v>2003</v>
      </c>
      <c r="D39" s="18" t="s">
        <v>19</v>
      </c>
      <c r="E39" s="17" t="s">
        <v>20</v>
      </c>
      <c r="F39" s="17" t="s">
        <v>21</v>
      </c>
      <c r="G39" s="3">
        <v>72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67">
        <v>111</v>
      </c>
      <c r="AB39" s="61">
        <f>IF(COUNT(G39:Z39)&gt;2,LARGE(G39:Z39,1)+LARGE(G39:Z39,2),SUM(G39:Z39))</f>
        <v>72</v>
      </c>
      <c r="AC39" s="62">
        <f>IF(AB39&gt;AA39,AB39,AA39)</f>
        <v>111</v>
      </c>
      <c r="AD39" s="59">
        <f>COUNT(G39:Z39)</f>
        <v>1</v>
      </c>
    </row>
    <row r="40" spans="1:30" x14ac:dyDescent="0.25">
      <c r="A40" s="18">
        <v>38</v>
      </c>
      <c r="B40" s="17" t="s">
        <v>185</v>
      </c>
      <c r="C40" s="18">
        <v>2006</v>
      </c>
      <c r="D40" s="18" t="s">
        <v>31</v>
      </c>
      <c r="E40" s="17" t="s">
        <v>20</v>
      </c>
      <c r="F40" s="17" t="s">
        <v>114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45</v>
      </c>
      <c r="U40" s="3"/>
      <c r="V40" s="3"/>
      <c r="W40" s="3"/>
      <c r="X40" s="3"/>
      <c r="Y40" s="3"/>
      <c r="Z40" s="3">
        <v>66</v>
      </c>
      <c r="AA40" s="67">
        <v>68</v>
      </c>
      <c r="AB40" s="61">
        <f>IF(COUNT(G40:Z40)&gt;2,LARGE(G40:Z40,1)+LARGE(G40:Z40,2),SUM(G40:Z40))</f>
        <v>111</v>
      </c>
      <c r="AC40" s="62">
        <f>IF(AB40&gt;AA40,AB40,AA40)</f>
        <v>111</v>
      </c>
      <c r="AD40" s="59">
        <f>COUNT(G40:Z40)</f>
        <v>2</v>
      </c>
    </row>
    <row r="41" spans="1:30" x14ac:dyDescent="0.25">
      <c r="A41" s="18">
        <v>39</v>
      </c>
      <c r="B41" s="17" t="s">
        <v>240</v>
      </c>
      <c r="C41" s="18">
        <v>2009</v>
      </c>
      <c r="D41" s="18" t="s">
        <v>19</v>
      </c>
      <c r="E41" s="17" t="s">
        <v>20</v>
      </c>
      <c r="F41" s="17" t="s">
        <v>147</v>
      </c>
      <c r="G41" s="18"/>
      <c r="H41" s="18"/>
      <c r="I41" s="18"/>
      <c r="J41" s="18"/>
      <c r="K41" s="18"/>
      <c r="L41" s="18"/>
      <c r="M41" s="18"/>
      <c r="N41" s="18"/>
      <c r="O41" s="18">
        <v>48</v>
      </c>
      <c r="P41" s="18">
        <v>41</v>
      </c>
      <c r="Q41" s="18"/>
      <c r="R41" s="18"/>
      <c r="S41" s="18"/>
      <c r="T41" s="18"/>
      <c r="U41" s="18"/>
      <c r="V41" s="18">
        <v>36</v>
      </c>
      <c r="W41" s="18"/>
      <c r="X41" s="18">
        <v>50</v>
      </c>
      <c r="Y41" s="18"/>
      <c r="Z41" s="18">
        <v>60</v>
      </c>
      <c r="AA41" s="67">
        <v>65</v>
      </c>
      <c r="AB41" s="61">
        <f>IF(COUNT(G41:Z41)&gt;2,LARGE(G41:Z41,1)+LARGE(G41:Z41,2),SUM(G41:Z41))</f>
        <v>110</v>
      </c>
      <c r="AC41" s="62">
        <f>IF(AB41&gt;AA41,AB41,AA41)</f>
        <v>110</v>
      </c>
      <c r="AD41" s="59">
        <f>COUNT(G41:Z41)</f>
        <v>5</v>
      </c>
    </row>
    <row r="42" spans="1:30" x14ac:dyDescent="0.25">
      <c r="A42" s="18">
        <v>40</v>
      </c>
      <c r="B42" s="17" t="s">
        <v>341</v>
      </c>
      <c r="C42" s="18">
        <v>2002</v>
      </c>
      <c r="D42" s="18" t="s">
        <v>19</v>
      </c>
      <c r="E42" s="17" t="s">
        <v>20</v>
      </c>
      <c r="F42" s="17" t="s">
        <v>63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67">
        <v>109</v>
      </c>
      <c r="AB42" s="61">
        <f>IF(COUNT(G42:Z42)&gt;2,LARGE(G42:Z42,1)+LARGE(G42:Z42,2),SUM(G42:Z42))</f>
        <v>0</v>
      </c>
      <c r="AC42" s="62">
        <f>IF(AB42&gt;AA42,AB42,AA42)</f>
        <v>109</v>
      </c>
      <c r="AD42" s="59">
        <f>COUNT(G42:Z42)</f>
        <v>0</v>
      </c>
    </row>
    <row r="43" spans="1:30" x14ac:dyDescent="0.25">
      <c r="A43" s="18">
        <v>41</v>
      </c>
      <c r="B43" s="17" t="s">
        <v>230</v>
      </c>
      <c r="C43" s="18">
        <v>2009</v>
      </c>
      <c r="D43" s="18">
        <v>3</v>
      </c>
      <c r="E43" s="17" t="s">
        <v>38</v>
      </c>
      <c r="F43" s="17" t="s">
        <v>39</v>
      </c>
      <c r="G43" s="18"/>
      <c r="H43" s="18"/>
      <c r="I43" s="18"/>
      <c r="J43" s="18"/>
      <c r="K43" s="18"/>
      <c r="L43" s="18"/>
      <c r="M43" s="18"/>
      <c r="N43" s="18"/>
      <c r="O43" s="18">
        <v>48</v>
      </c>
      <c r="P43" s="18">
        <v>54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67">
        <v>100</v>
      </c>
      <c r="AB43" s="61">
        <f>IF(COUNT(G43:Z43)&gt;2,LARGE(G43:Z43,1)+LARGE(G43:Z43,2),SUM(G43:Z43))</f>
        <v>102</v>
      </c>
      <c r="AC43" s="62">
        <f>IF(AB43&gt;AA43,AB43,AA43)</f>
        <v>102</v>
      </c>
      <c r="AD43" s="59">
        <f>COUNT(G43:Z43)</f>
        <v>2</v>
      </c>
    </row>
    <row r="44" spans="1:30" x14ac:dyDescent="0.25">
      <c r="A44" s="18">
        <v>42</v>
      </c>
      <c r="B44" s="17" t="s">
        <v>140</v>
      </c>
      <c r="C44" s="18">
        <v>2005</v>
      </c>
      <c r="D44" s="18" t="s">
        <v>31</v>
      </c>
      <c r="E44" s="17" t="s">
        <v>20</v>
      </c>
      <c r="F44" s="17" t="s">
        <v>21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40</v>
      </c>
      <c r="U44" s="3"/>
      <c r="V44" s="3"/>
      <c r="W44" s="3"/>
      <c r="X44" s="3"/>
      <c r="Y44" s="3"/>
      <c r="Z44" s="3">
        <v>61</v>
      </c>
      <c r="AA44" s="67">
        <v>82</v>
      </c>
      <c r="AB44" s="61">
        <f>IF(COUNT(G44:Z44)&gt;2,LARGE(G44:Z44,1)+LARGE(G44:Z44,2),SUM(G44:Z44))</f>
        <v>101</v>
      </c>
      <c r="AC44" s="62">
        <f>IF(AB44&gt;AA44,AB44,AA44)</f>
        <v>101</v>
      </c>
      <c r="AD44" s="59">
        <f>COUNT(G44:Z44)</f>
        <v>2</v>
      </c>
    </row>
    <row r="45" spans="1:30" x14ac:dyDescent="0.25">
      <c r="A45" s="18">
        <v>43</v>
      </c>
      <c r="B45" s="17" t="s">
        <v>50</v>
      </c>
      <c r="C45" s="18">
        <v>2004</v>
      </c>
      <c r="D45" s="18" t="s">
        <v>33</v>
      </c>
      <c r="E45" s="17" t="s">
        <v>20</v>
      </c>
      <c r="F45" s="17" t="s">
        <v>21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67">
        <v>95</v>
      </c>
      <c r="AB45" s="61">
        <f>IF(COUNT(G45:Z45)&gt;2,LARGE(G45:Z45,1)+LARGE(G45:Z45,2),SUM(G45:Z45))</f>
        <v>0</v>
      </c>
      <c r="AC45" s="62">
        <f>IF(AB45&gt;AA45,AB45,AA45)</f>
        <v>95</v>
      </c>
      <c r="AD45" s="59">
        <f>COUNT(G45:Z45)</f>
        <v>0</v>
      </c>
    </row>
    <row r="46" spans="1:30" x14ac:dyDescent="0.25">
      <c r="A46" s="18">
        <v>44</v>
      </c>
      <c r="B46" s="17" t="s">
        <v>226</v>
      </c>
      <c r="C46" s="18">
        <v>2009</v>
      </c>
      <c r="D46" s="18">
        <v>3</v>
      </c>
      <c r="E46" s="17" t="s">
        <v>394</v>
      </c>
      <c r="F46" s="17" t="s">
        <v>395</v>
      </c>
      <c r="G46" s="18"/>
      <c r="H46" s="18"/>
      <c r="I46" s="18"/>
      <c r="J46" s="18"/>
      <c r="K46" s="18"/>
      <c r="L46" s="18"/>
      <c r="M46" s="18"/>
      <c r="N46" s="18"/>
      <c r="O46" s="18"/>
      <c r="P46" s="18">
        <v>45</v>
      </c>
      <c r="Q46" s="18"/>
      <c r="R46" s="18"/>
      <c r="S46" s="18"/>
      <c r="T46" s="18"/>
      <c r="U46" s="18"/>
      <c r="V46" s="18"/>
      <c r="W46" s="18"/>
      <c r="X46" s="18"/>
      <c r="Y46" s="18"/>
      <c r="Z46" s="18">
        <v>48</v>
      </c>
      <c r="AA46" s="67">
        <v>83</v>
      </c>
      <c r="AB46" s="61">
        <f>IF(COUNT(G46:Z46)&gt;2,LARGE(G46:Z46,1)+LARGE(G46:Z46,2),SUM(G46:Z46))</f>
        <v>93</v>
      </c>
      <c r="AC46" s="62">
        <f>IF(AB46&gt;AA46,AB46,AA46)</f>
        <v>93</v>
      </c>
      <c r="AD46" s="59">
        <f>COUNT(G46:Z46)</f>
        <v>2</v>
      </c>
    </row>
    <row r="47" spans="1:30" x14ac:dyDescent="0.25">
      <c r="A47" s="18">
        <v>45</v>
      </c>
      <c r="B47" s="17" t="s">
        <v>264</v>
      </c>
      <c r="C47" s="18">
        <v>2009</v>
      </c>
      <c r="D47" s="18" t="s">
        <v>19</v>
      </c>
      <c r="E47" s="17" t="s">
        <v>20</v>
      </c>
      <c r="F47" s="17" t="s">
        <v>43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67">
        <v>92</v>
      </c>
      <c r="AB47" s="61">
        <f>IF(COUNT(G47:Z47)&gt;2,LARGE(G47:Z47,1)+LARGE(G47:Z47,2),SUM(G47:Z47))</f>
        <v>0</v>
      </c>
      <c r="AC47" s="62">
        <f>IF(AB47&gt;AA47,AB47,AA47)</f>
        <v>92</v>
      </c>
      <c r="AD47" s="59">
        <f>COUNT(G47:Z47)</f>
        <v>0</v>
      </c>
    </row>
    <row r="48" spans="1:30" x14ac:dyDescent="0.25">
      <c r="A48" s="18">
        <v>46</v>
      </c>
      <c r="B48" s="17" t="s">
        <v>182</v>
      </c>
      <c r="C48" s="18">
        <v>2007</v>
      </c>
      <c r="D48" s="18" t="s">
        <v>19</v>
      </c>
      <c r="E48" s="17" t="s">
        <v>20</v>
      </c>
      <c r="F48" s="17" t="s">
        <v>114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25</v>
      </c>
      <c r="U48" s="3"/>
      <c r="V48" s="3">
        <v>44</v>
      </c>
      <c r="W48" s="3"/>
      <c r="X48" s="3"/>
      <c r="Y48" s="3"/>
      <c r="Z48" s="3">
        <v>47</v>
      </c>
      <c r="AA48" s="67">
        <v>39</v>
      </c>
      <c r="AB48" s="61">
        <f>IF(COUNT(G48:Z48)&gt;2,LARGE(G48:Z48,1)+LARGE(G48:Z48,2),SUM(G48:Z48))</f>
        <v>91</v>
      </c>
      <c r="AC48" s="62">
        <f>IF(AB48&gt;AA48,AB48,AA48)</f>
        <v>91</v>
      </c>
      <c r="AD48" s="59">
        <f>COUNT(G48:Z48)</f>
        <v>3</v>
      </c>
    </row>
    <row r="49" spans="1:30" x14ac:dyDescent="0.25">
      <c r="A49" s="18">
        <v>47</v>
      </c>
      <c r="B49" s="17" t="s">
        <v>142</v>
      </c>
      <c r="C49" s="18">
        <v>2005</v>
      </c>
      <c r="D49" s="18" t="s">
        <v>31</v>
      </c>
      <c r="E49" s="17" t="s">
        <v>20</v>
      </c>
      <c r="F49" s="17" t="s">
        <v>21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34</v>
      </c>
      <c r="S49" s="3"/>
      <c r="T49" s="3">
        <v>29</v>
      </c>
      <c r="U49" s="3"/>
      <c r="V49" s="3"/>
      <c r="W49" s="3"/>
      <c r="X49" s="3"/>
      <c r="Y49" s="3"/>
      <c r="Z49" s="3">
        <v>55</v>
      </c>
      <c r="AA49" s="67">
        <v>63</v>
      </c>
      <c r="AB49" s="61">
        <f>IF(COUNT(G49:Z49)&gt;2,LARGE(G49:Z49,1)+LARGE(G49:Z49,2),SUM(G49:Z49))</f>
        <v>89</v>
      </c>
      <c r="AC49" s="62">
        <f>IF(AB49&gt;AA49,AB49,AA49)</f>
        <v>89</v>
      </c>
      <c r="AD49" s="59">
        <f>COUNT(G49:Z49)</f>
        <v>3</v>
      </c>
    </row>
    <row r="50" spans="1:30" x14ac:dyDescent="0.25">
      <c r="A50" s="18">
        <v>48</v>
      </c>
      <c r="B50" s="17" t="s">
        <v>35</v>
      </c>
      <c r="C50" s="18">
        <v>1993</v>
      </c>
      <c r="D50" s="18" t="s">
        <v>29</v>
      </c>
      <c r="E50" s="17" t="s">
        <v>20</v>
      </c>
      <c r="F50" s="17" t="s">
        <v>36</v>
      </c>
      <c r="G50" s="3"/>
      <c r="H50" s="3">
        <v>57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67">
        <v>87</v>
      </c>
      <c r="AB50" s="61">
        <f>IF(COUNT(G50:Z50)&gt;2,LARGE(G50:Z50,1)+LARGE(G50:Z50,2),SUM(G50:Z50))</f>
        <v>57</v>
      </c>
      <c r="AC50" s="62">
        <f>IF(AB50&gt;AA50,AB50,AA50)</f>
        <v>87</v>
      </c>
      <c r="AD50" s="59">
        <f>COUNT(G50:Z50)</f>
        <v>1</v>
      </c>
    </row>
    <row r="51" spans="1:30" x14ac:dyDescent="0.25">
      <c r="A51" s="18">
        <v>49</v>
      </c>
      <c r="B51" s="17" t="s">
        <v>186</v>
      </c>
      <c r="C51" s="18">
        <v>2007</v>
      </c>
      <c r="D51" s="18" t="s">
        <v>31</v>
      </c>
      <c r="E51" s="17" t="s">
        <v>20</v>
      </c>
      <c r="F51" s="17" t="s">
        <v>187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>
        <v>40</v>
      </c>
      <c r="W51" s="3"/>
      <c r="X51" s="3"/>
      <c r="Y51" s="3"/>
      <c r="Z51" s="3">
        <v>43</v>
      </c>
      <c r="AA51" s="67">
        <v>64</v>
      </c>
      <c r="AB51" s="61">
        <f>IF(COUNT(G51:Z51)&gt;2,LARGE(G51:Z51,1)+LARGE(G51:Z51,2),SUM(G51:Z51))</f>
        <v>83</v>
      </c>
      <c r="AC51" s="62">
        <f>IF(AB51&gt;AA51,AB51,AA51)</f>
        <v>83</v>
      </c>
      <c r="AD51" s="59">
        <f>COUNT(G51:Z51)</f>
        <v>2</v>
      </c>
    </row>
    <row r="52" spans="1:30" x14ac:dyDescent="0.25">
      <c r="A52" s="18">
        <v>50</v>
      </c>
      <c r="B52" s="17" t="s">
        <v>130</v>
      </c>
      <c r="C52" s="18">
        <v>2004</v>
      </c>
      <c r="D52" s="18" t="s">
        <v>33</v>
      </c>
      <c r="E52" s="17" t="s">
        <v>20</v>
      </c>
      <c r="F52" s="17" t="s">
        <v>114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67">
        <v>82</v>
      </c>
      <c r="AB52" s="61">
        <f>IF(COUNT(G52:Z52)&gt;2,LARGE(G52:Z52,1)+LARGE(G52:Z52,2),SUM(G52:Z52))</f>
        <v>0</v>
      </c>
      <c r="AC52" s="62">
        <f>IF(AB52&gt;AA52,AB52,AA52)</f>
        <v>82</v>
      </c>
      <c r="AD52" s="59">
        <f>COUNT(G52:Z52)</f>
        <v>0</v>
      </c>
    </row>
    <row r="53" spans="1:30" x14ac:dyDescent="0.25">
      <c r="A53" s="18">
        <v>51</v>
      </c>
      <c r="B53" s="17" t="s">
        <v>344</v>
      </c>
      <c r="C53" s="18">
        <v>2006</v>
      </c>
      <c r="D53" s="18" t="s">
        <v>19</v>
      </c>
      <c r="E53" s="17" t="s">
        <v>20</v>
      </c>
      <c r="F53" s="17" t="s">
        <v>63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>
        <v>27</v>
      </c>
      <c r="U53" s="18"/>
      <c r="V53" s="18"/>
      <c r="W53" s="18"/>
      <c r="X53" s="18"/>
      <c r="Y53" s="18"/>
      <c r="Z53" s="18">
        <v>55</v>
      </c>
      <c r="AA53" s="67">
        <v>46</v>
      </c>
      <c r="AB53" s="61">
        <f>IF(COUNT(G53:Z53)&gt;2,LARGE(G53:Z53,1)+LARGE(G53:Z53,2),SUM(G53:Z53))</f>
        <v>82</v>
      </c>
      <c r="AC53" s="62">
        <f>IF(AB53&gt;AA53,AB53,AA53)</f>
        <v>82</v>
      </c>
      <c r="AD53" s="59">
        <f>COUNT(G53:Z53)</f>
        <v>2</v>
      </c>
    </row>
    <row r="54" spans="1:30" x14ac:dyDescent="0.25">
      <c r="A54" s="18">
        <v>52</v>
      </c>
      <c r="B54" s="17" t="s">
        <v>256</v>
      </c>
      <c r="C54" s="18">
        <v>2009</v>
      </c>
      <c r="D54" s="18" t="s">
        <v>19</v>
      </c>
      <c r="E54" s="17" t="s">
        <v>20</v>
      </c>
      <c r="F54" s="17" t="s">
        <v>63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>
        <v>13</v>
      </c>
      <c r="AA54" s="67">
        <v>79</v>
      </c>
      <c r="AB54" s="61">
        <f>IF(COUNT(G54:Z54)&gt;2,LARGE(G54:Z54,1)+LARGE(G54:Z54,2),SUM(G54:Z54))</f>
        <v>13</v>
      </c>
      <c r="AC54" s="62">
        <f>IF(AB54&gt;AA54,AB54,AA54)</f>
        <v>79</v>
      </c>
      <c r="AD54" s="59">
        <f>COUNT(G54:Z54)</f>
        <v>1</v>
      </c>
    </row>
    <row r="55" spans="1:30" x14ac:dyDescent="0.25">
      <c r="A55" s="18">
        <v>53</v>
      </c>
      <c r="B55" s="17" t="s">
        <v>129</v>
      </c>
      <c r="C55" s="18">
        <v>2005</v>
      </c>
      <c r="D55" s="18" t="s">
        <v>31</v>
      </c>
      <c r="E55" s="17" t="s">
        <v>20</v>
      </c>
      <c r="F55" s="17" t="s">
        <v>21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>
        <v>35</v>
      </c>
      <c r="U55" s="3"/>
      <c r="V55" s="3"/>
      <c r="W55" s="3"/>
      <c r="X55" s="3"/>
      <c r="Y55" s="3"/>
      <c r="Z55" s="3">
        <v>44</v>
      </c>
      <c r="AA55" s="67">
        <v>23</v>
      </c>
      <c r="AB55" s="61">
        <f>IF(COUNT(G55:Z55)&gt;2,LARGE(G55:Z55,1)+LARGE(G55:Z55,2),SUM(G55:Z55))</f>
        <v>79</v>
      </c>
      <c r="AC55" s="62">
        <f>IF(AB55&gt;AA55,AB55,AA55)</f>
        <v>79</v>
      </c>
      <c r="AD55" s="59">
        <f>COUNT(G55:Z55)</f>
        <v>2</v>
      </c>
    </row>
    <row r="56" spans="1:30" x14ac:dyDescent="0.25">
      <c r="A56" s="18">
        <v>54</v>
      </c>
      <c r="B56" s="17" t="s">
        <v>242</v>
      </c>
      <c r="C56" s="18">
        <v>2010</v>
      </c>
      <c r="D56" s="18" t="s">
        <v>120</v>
      </c>
      <c r="E56" s="17" t="s">
        <v>20</v>
      </c>
      <c r="F56" s="17" t="s">
        <v>114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>
        <v>28</v>
      </c>
      <c r="W56" s="18"/>
      <c r="X56" s="18">
        <v>40</v>
      </c>
      <c r="Y56" s="18"/>
      <c r="Z56" s="18">
        <v>36</v>
      </c>
      <c r="AA56" s="67">
        <v>27</v>
      </c>
      <c r="AB56" s="61">
        <f>IF(COUNT(G56:Z56)&gt;2,LARGE(G56:Z56,1)+LARGE(G56:Z56,2),SUM(G56:Z56))</f>
        <v>76</v>
      </c>
      <c r="AC56" s="62">
        <f>IF(AB56&gt;AA56,AB56,AA56)</f>
        <v>76</v>
      </c>
      <c r="AD56" s="59">
        <f>COUNT(G56:Z56)</f>
        <v>3</v>
      </c>
    </row>
    <row r="57" spans="1:30" x14ac:dyDescent="0.25">
      <c r="A57" s="18">
        <v>55</v>
      </c>
      <c r="B57" s="17" t="s">
        <v>141</v>
      </c>
      <c r="C57" s="18">
        <v>2005</v>
      </c>
      <c r="D57" s="18" t="s">
        <v>19</v>
      </c>
      <c r="E57" s="17" t="s">
        <v>20</v>
      </c>
      <c r="F57" s="17" t="s">
        <v>21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28</v>
      </c>
      <c r="U57" s="3"/>
      <c r="V57" s="3"/>
      <c r="W57" s="3"/>
      <c r="X57" s="3"/>
      <c r="Y57" s="3"/>
      <c r="Z57" s="3">
        <v>44</v>
      </c>
      <c r="AA57" s="67">
        <v>50</v>
      </c>
      <c r="AB57" s="61">
        <f>IF(COUNT(G57:Z57)&gt;2,LARGE(G57:Z57,1)+LARGE(G57:Z57,2),SUM(G57:Z57))</f>
        <v>72</v>
      </c>
      <c r="AC57" s="62">
        <f>IF(AB57&gt;AA57,AB57,AA57)</f>
        <v>72</v>
      </c>
      <c r="AD57" s="59">
        <f>COUNT(G57:Z57)</f>
        <v>2</v>
      </c>
    </row>
    <row r="58" spans="1:30" x14ac:dyDescent="0.25">
      <c r="A58" s="18">
        <v>56</v>
      </c>
      <c r="B58" s="17" t="s">
        <v>126</v>
      </c>
      <c r="C58" s="18">
        <v>2006</v>
      </c>
      <c r="D58" s="18" t="s">
        <v>31</v>
      </c>
      <c r="E58" s="17" t="s">
        <v>20</v>
      </c>
      <c r="F58" s="17" t="s">
        <v>114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67">
        <v>65</v>
      </c>
      <c r="AB58" s="61">
        <f>IF(COUNT(G58:Z58)&gt;2,LARGE(G58:Z58,1)+LARGE(G58:Z58,2),SUM(G58:Z58))</f>
        <v>0</v>
      </c>
      <c r="AC58" s="62">
        <f>IF(AB58&gt;AA58,AB58,AA58)</f>
        <v>65</v>
      </c>
      <c r="AD58" s="59">
        <f>COUNT(G58:Z58)</f>
        <v>0</v>
      </c>
    </row>
    <row r="59" spans="1:30" x14ac:dyDescent="0.25">
      <c r="A59" s="18">
        <v>57</v>
      </c>
      <c r="B59" s="17" t="s">
        <v>263</v>
      </c>
      <c r="C59" s="18">
        <v>2009</v>
      </c>
      <c r="D59" s="18" t="s">
        <v>19</v>
      </c>
      <c r="E59" s="17" t="s">
        <v>20</v>
      </c>
      <c r="F59" s="17" t="s">
        <v>147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>
        <v>32</v>
      </c>
      <c r="W59" s="18"/>
      <c r="X59" s="18">
        <v>30</v>
      </c>
      <c r="Y59" s="18"/>
      <c r="Z59" s="18">
        <v>33</v>
      </c>
      <c r="AA59" s="67">
        <v>30</v>
      </c>
      <c r="AB59" s="61">
        <f>IF(COUNT(G59:Z59)&gt;2,LARGE(G59:Z59,1)+LARGE(G59:Z59,2),SUM(G59:Z59))</f>
        <v>65</v>
      </c>
      <c r="AC59" s="62">
        <f>IF(AB59&gt;AA59,AB59,AA59)</f>
        <v>65</v>
      </c>
      <c r="AD59" s="59">
        <f>COUNT(G59:Z59)</f>
        <v>3</v>
      </c>
    </row>
    <row r="60" spans="1:30" x14ac:dyDescent="0.25">
      <c r="A60" s="18">
        <v>58</v>
      </c>
      <c r="B60" s="17" t="s">
        <v>131</v>
      </c>
      <c r="C60" s="18">
        <v>2005</v>
      </c>
      <c r="D60" s="18" t="s">
        <v>31</v>
      </c>
      <c r="E60" s="17" t="s">
        <v>20</v>
      </c>
      <c r="F60" s="17" t="s">
        <v>21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67">
        <v>64</v>
      </c>
      <c r="AB60" s="61">
        <f>IF(COUNT(G60:Z60)&gt;2,LARGE(G60:Z60,1)+LARGE(G60:Z60,2),SUM(G60:Z60))</f>
        <v>0</v>
      </c>
      <c r="AC60" s="62">
        <f>IF(AB60&gt;AA60,AB60,AA60)</f>
        <v>64</v>
      </c>
      <c r="AD60" s="59">
        <f>COUNT(G60:Z60)</f>
        <v>0</v>
      </c>
    </row>
    <row r="61" spans="1:30" x14ac:dyDescent="0.25">
      <c r="A61" s="18">
        <v>59</v>
      </c>
      <c r="B61" s="17" t="s">
        <v>236</v>
      </c>
      <c r="C61" s="18">
        <v>2007</v>
      </c>
      <c r="D61" s="18" t="s">
        <v>31</v>
      </c>
      <c r="E61" s="17" t="s">
        <v>38</v>
      </c>
      <c r="F61" s="17" t="s">
        <v>165</v>
      </c>
      <c r="G61" s="18"/>
      <c r="H61" s="18"/>
      <c r="I61" s="18"/>
      <c r="J61" s="18"/>
      <c r="K61" s="18"/>
      <c r="L61" s="18"/>
      <c r="M61" s="18"/>
      <c r="N61" s="18"/>
      <c r="O61" s="18"/>
      <c r="P61" s="18">
        <v>50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67">
        <v>62</v>
      </c>
      <c r="AB61" s="61">
        <f>IF(COUNT(G61:Z61)&gt;2,LARGE(G61:Z61,1)+LARGE(G61:Z61,2),SUM(G61:Z61))</f>
        <v>50</v>
      </c>
      <c r="AC61" s="62">
        <f>IF(AB61&gt;AA61,AB61,AA61)</f>
        <v>62</v>
      </c>
      <c r="AD61" s="59">
        <f>COUNT(G61:Z61)</f>
        <v>1</v>
      </c>
    </row>
    <row r="62" spans="1:30" x14ac:dyDescent="0.25">
      <c r="A62" s="18">
        <v>60</v>
      </c>
      <c r="B62" s="17" t="s">
        <v>188</v>
      </c>
      <c r="C62" s="18">
        <v>2007</v>
      </c>
      <c r="D62" s="18" t="s">
        <v>19</v>
      </c>
      <c r="E62" s="17" t="s">
        <v>20</v>
      </c>
      <c r="F62" s="17" t="s">
        <v>21</v>
      </c>
      <c r="G62" s="3"/>
      <c r="H62" s="3"/>
      <c r="I62" s="3"/>
      <c r="J62" s="3"/>
      <c r="K62" s="3"/>
      <c r="L62" s="3"/>
      <c r="M62" s="3"/>
      <c r="N62" s="3"/>
      <c r="O62" s="3"/>
      <c r="P62" s="3">
        <v>36</v>
      </c>
      <c r="Q62" s="3"/>
      <c r="R62" s="3"/>
      <c r="S62" s="3"/>
      <c r="T62" s="3"/>
      <c r="U62" s="3"/>
      <c r="V62" s="3">
        <v>22</v>
      </c>
      <c r="W62" s="3"/>
      <c r="X62" s="3"/>
      <c r="Y62" s="3"/>
      <c r="Z62" s="3">
        <v>25</v>
      </c>
      <c r="AA62" s="67">
        <v>46</v>
      </c>
      <c r="AB62" s="61">
        <f>IF(COUNT(G62:Z62)&gt;2,LARGE(G62:Z62,1)+LARGE(G62:Z62,2),SUM(G62:Z62))</f>
        <v>61</v>
      </c>
      <c r="AC62" s="62">
        <f>IF(AB62&gt;AA62,AB62,AA62)</f>
        <v>61</v>
      </c>
      <c r="AD62" s="59">
        <f>COUNT(G62:Z62)</f>
        <v>3</v>
      </c>
    </row>
    <row r="63" spans="1:30" x14ac:dyDescent="0.25">
      <c r="A63" s="18">
        <v>61</v>
      </c>
      <c r="B63" s="17" t="s">
        <v>374</v>
      </c>
      <c r="C63" s="18">
        <v>2007</v>
      </c>
      <c r="D63" s="18" t="s">
        <v>19</v>
      </c>
      <c r="E63" s="17" t="s">
        <v>20</v>
      </c>
      <c r="F63" s="17" t="s">
        <v>147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>
        <v>23</v>
      </c>
      <c r="W63" s="18"/>
      <c r="X63" s="18"/>
      <c r="Y63" s="18"/>
      <c r="Z63" s="18">
        <v>38</v>
      </c>
      <c r="AA63" s="67">
        <v>16</v>
      </c>
      <c r="AB63" s="61">
        <f>IF(COUNT(G63:Z63)&gt;2,LARGE(G63:Z63,1)+LARGE(G63:Z63,2),SUM(G63:Z63))</f>
        <v>61</v>
      </c>
      <c r="AC63" s="62">
        <f>IF(AB63&gt;AA63,AB63,AA63)</f>
        <v>61</v>
      </c>
      <c r="AD63" s="59">
        <f>COUNT(G63:Z63)</f>
        <v>2</v>
      </c>
    </row>
    <row r="64" spans="1:30" x14ac:dyDescent="0.25">
      <c r="A64" s="18">
        <v>62</v>
      </c>
      <c r="B64" s="17" t="s">
        <v>258</v>
      </c>
      <c r="C64" s="18">
        <v>2008</v>
      </c>
      <c r="D64" s="18" t="s">
        <v>120</v>
      </c>
      <c r="E64" s="17" t="s">
        <v>20</v>
      </c>
      <c r="F64" s="17" t="s">
        <v>114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>
        <v>14</v>
      </c>
      <c r="W64" s="18"/>
      <c r="X64" s="18"/>
      <c r="Y64" s="18"/>
      <c r="Z64" s="18">
        <v>21</v>
      </c>
      <c r="AA64" s="67">
        <v>60</v>
      </c>
      <c r="AB64" s="61">
        <f>IF(COUNT(G64:Z64)&gt;2,LARGE(G64:Z64,1)+LARGE(G64:Z64,2),SUM(G64:Z64))</f>
        <v>35</v>
      </c>
      <c r="AC64" s="62">
        <f>IF(AB64&gt;AA64,AB64,AA64)</f>
        <v>60</v>
      </c>
      <c r="AD64" s="59">
        <f>COUNT(G64:Z64)</f>
        <v>2</v>
      </c>
    </row>
    <row r="65" spans="1:30" x14ac:dyDescent="0.25">
      <c r="A65" s="18">
        <v>63</v>
      </c>
      <c r="B65" s="17" t="s">
        <v>244</v>
      </c>
      <c r="C65" s="18">
        <v>2010</v>
      </c>
      <c r="D65" s="18" t="s">
        <v>31</v>
      </c>
      <c r="E65" s="17" t="s">
        <v>20</v>
      </c>
      <c r="F65" s="17" t="s">
        <v>114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>
        <v>18</v>
      </c>
      <c r="W65" s="18"/>
      <c r="X65" s="18">
        <v>28</v>
      </c>
      <c r="Y65" s="18"/>
      <c r="Z65" s="18">
        <v>27</v>
      </c>
      <c r="AA65" s="67">
        <v>24</v>
      </c>
      <c r="AB65" s="61">
        <f>IF(COUNT(G65:Z65)&gt;2,LARGE(G65:Z65,1)+LARGE(G65:Z65,2),SUM(G65:Z65))</f>
        <v>55</v>
      </c>
      <c r="AC65" s="62">
        <f>IF(AB65&gt;AA65,AB65,AA65)</f>
        <v>55</v>
      </c>
      <c r="AD65" s="59">
        <f>COUNT(G65:Z65)</f>
        <v>3</v>
      </c>
    </row>
    <row r="66" spans="1:30" x14ac:dyDescent="0.25">
      <c r="A66" s="18">
        <v>64</v>
      </c>
      <c r="B66" s="17" t="s">
        <v>261</v>
      </c>
      <c r="C66" s="18">
        <v>2008</v>
      </c>
      <c r="D66" s="18" t="s">
        <v>19</v>
      </c>
      <c r="E66" s="17" t="s">
        <v>20</v>
      </c>
      <c r="F66" s="17" t="s">
        <v>147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67">
        <v>53</v>
      </c>
      <c r="AB66" s="61">
        <f>IF(COUNT(G66:Z66)&gt;2,LARGE(G66:Z66,1)+LARGE(G66:Z66,2),SUM(G66:Z66))</f>
        <v>0</v>
      </c>
      <c r="AC66" s="62">
        <f>IF(AB66&gt;AA66,AB66,AA66)</f>
        <v>53</v>
      </c>
      <c r="AD66" s="59">
        <f>COUNT(G66:Z66)</f>
        <v>0</v>
      </c>
    </row>
    <row r="67" spans="1:30" x14ac:dyDescent="0.25">
      <c r="A67" s="18">
        <v>65</v>
      </c>
      <c r="B67" s="17" t="s">
        <v>246</v>
      </c>
      <c r="C67" s="18">
        <v>2008</v>
      </c>
      <c r="D67" s="18" t="s">
        <v>19</v>
      </c>
      <c r="E67" s="17" t="s">
        <v>20</v>
      </c>
      <c r="F67" s="17" t="s">
        <v>63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>
        <v>22</v>
      </c>
      <c r="W67" s="18"/>
      <c r="X67" s="18"/>
      <c r="Y67" s="18"/>
      <c r="Z67" s="18">
        <v>30</v>
      </c>
      <c r="AA67" s="67">
        <v>53</v>
      </c>
      <c r="AB67" s="61">
        <f>IF(COUNT(G67:Z67)&gt;2,LARGE(G67:Z67,1)+LARGE(G67:Z67,2),SUM(G67:Z67))</f>
        <v>52</v>
      </c>
      <c r="AC67" s="62">
        <f>IF(AB67&gt;AA67,AB67,AA67)</f>
        <v>53</v>
      </c>
      <c r="AD67" s="59">
        <f>COUNT(G67:Z67)</f>
        <v>2</v>
      </c>
    </row>
    <row r="68" spans="1:30" x14ac:dyDescent="0.25">
      <c r="A68" s="18">
        <v>66</v>
      </c>
      <c r="B68" s="17" t="s">
        <v>128</v>
      </c>
      <c r="C68" s="18">
        <v>2006</v>
      </c>
      <c r="D68" s="18" t="s">
        <v>19</v>
      </c>
      <c r="E68" s="17" t="s">
        <v>20</v>
      </c>
      <c r="F68" s="17" t="s">
        <v>63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v>21</v>
      </c>
      <c r="U68" s="3"/>
      <c r="V68" s="3"/>
      <c r="W68" s="3"/>
      <c r="X68" s="3"/>
      <c r="Y68" s="3"/>
      <c r="Z68" s="3">
        <v>32</v>
      </c>
      <c r="AA68" s="67">
        <v>48</v>
      </c>
      <c r="AB68" s="61">
        <f>IF(COUNT(G68:Z68)&gt;2,LARGE(G68:Z68,1)+LARGE(G68:Z68,2),SUM(G68:Z68))</f>
        <v>53</v>
      </c>
      <c r="AC68" s="62">
        <f>IF(AB68&gt;AA68,AB68,AA68)</f>
        <v>53</v>
      </c>
      <c r="AD68" s="59">
        <f>COUNT(G68:Z68)</f>
        <v>2</v>
      </c>
    </row>
    <row r="69" spans="1:30" x14ac:dyDescent="0.25">
      <c r="A69" s="18">
        <v>67</v>
      </c>
      <c r="B69" s="17" t="s">
        <v>367</v>
      </c>
      <c r="C69" s="18">
        <v>2006</v>
      </c>
      <c r="D69" s="18" t="s">
        <v>120</v>
      </c>
      <c r="E69" s="17" t="s">
        <v>20</v>
      </c>
      <c r="F69" s="17" t="s">
        <v>21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>
        <v>23</v>
      </c>
      <c r="U69" s="18"/>
      <c r="V69" s="18"/>
      <c r="W69" s="18"/>
      <c r="X69" s="18"/>
      <c r="Y69" s="18"/>
      <c r="Z69" s="18">
        <v>30</v>
      </c>
      <c r="AA69" s="67">
        <v>36</v>
      </c>
      <c r="AB69" s="61">
        <f>IF(COUNT(G69:Z69)&gt;2,LARGE(G69:Z69,1)+LARGE(G69:Z69,2),SUM(G69:Z69))</f>
        <v>53</v>
      </c>
      <c r="AC69" s="62">
        <f>IF(AB69&gt;AA69,AB69,AA69)</f>
        <v>53</v>
      </c>
      <c r="AD69" s="59">
        <f>COUNT(G69:Z69)</f>
        <v>2</v>
      </c>
    </row>
    <row r="70" spans="1:30" x14ac:dyDescent="0.25">
      <c r="A70" s="18">
        <v>68</v>
      </c>
      <c r="B70" s="17" t="s">
        <v>138</v>
      </c>
      <c r="C70" s="18">
        <v>2007</v>
      </c>
      <c r="D70" s="18" t="s">
        <v>19</v>
      </c>
      <c r="E70" s="17" t="s">
        <v>20</v>
      </c>
      <c r="F70" s="17" t="s">
        <v>63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>
        <v>17</v>
      </c>
      <c r="W70" s="3"/>
      <c r="X70" s="3"/>
      <c r="Y70" s="3"/>
      <c r="Z70" s="3">
        <v>34</v>
      </c>
      <c r="AA70" s="67">
        <v>37</v>
      </c>
      <c r="AB70" s="61">
        <f>IF(COUNT(G70:Z70)&gt;2,LARGE(G70:Z70,1)+LARGE(G70:Z70,2),SUM(G70:Z70))</f>
        <v>51</v>
      </c>
      <c r="AC70" s="62">
        <f>IF(AB70&gt;AA70,AB70,AA70)</f>
        <v>51</v>
      </c>
      <c r="AD70" s="59">
        <f>COUNT(G70:Z70)</f>
        <v>2</v>
      </c>
    </row>
    <row r="71" spans="1:30" x14ac:dyDescent="0.25">
      <c r="A71" s="18">
        <v>69</v>
      </c>
      <c r="B71" s="17" t="s">
        <v>228</v>
      </c>
      <c r="C71" s="18">
        <v>2007</v>
      </c>
      <c r="D71" s="18" t="s">
        <v>31</v>
      </c>
      <c r="E71" s="17" t="s">
        <v>38</v>
      </c>
      <c r="F71" s="17" t="s">
        <v>165</v>
      </c>
      <c r="G71" s="18"/>
      <c r="H71" s="18"/>
      <c r="I71" s="18"/>
      <c r="J71" s="18"/>
      <c r="K71" s="18"/>
      <c r="L71" s="18"/>
      <c r="M71" s="18"/>
      <c r="N71" s="18"/>
      <c r="O71" s="18"/>
      <c r="P71" s="18">
        <v>36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67">
        <v>49</v>
      </c>
      <c r="AB71" s="61">
        <f>IF(COUNT(G71:Z71)&gt;2,LARGE(G71:Z71,1)+LARGE(G71:Z71,2),SUM(G71:Z71))</f>
        <v>36</v>
      </c>
      <c r="AC71" s="62">
        <f>IF(AB71&gt;AA71,AB71,AA71)</f>
        <v>49</v>
      </c>
      <c r="AD71" s="59">
        <f>COUNT(G71:Z71)</f>
        <v>1</v>
      </c>
    </row>
    <row r="72" spans="1:30" x14ac:dyDescent="0.25">
      <c r="A72" s="18">
        <v>70</v>
      </c>
      <c r="B72" s="17" t="s">
        <v>177</v>
      </c>
      <c r="C72" s="18">
        <v>2007</v>
      </c>
      <c r="D72" s="18" t="s">
        <v>120</v>
      </c>
      <c r="E72" s="17" t="s">
        <v>20</v>
      </c>
      <c r="F72" s="17" t="s">
        <v>21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67">
        <v>49</v>
      </c>
      <c r="AB72" s="61">
        <f>IF(COUNT(G72:Z72)&gt;2,LARGE(G72:Z72,1)+LARGE(G72:Z72,2),SUM(G72:Z72))</f>
        <v>0</v>
      </c>
      <c r="AC72" s="62">
        <f>IF(AB72&gt;AA72,AB72,AA72)</f>
        <v>49</v>
      </c>
      <c r="AD72" s="59">
        <f>COUNT(G72:Z72)</f>
        <v>0</v>
      </c>
    </row>
    <row r="73" spans="1:30" x14ac:dyDescent="0.25">
      <c r="A73" s="18">
        <v>71</v>
      </c>
      <c r="B73" s="17" t="s">
        <v>146</v>
      </c>
      <c r="C73" s="18">
        <v>2006</v>
      </c>
      <c r="D73" s="18" t="s">
        <v>19</v>
      </c>
      <c r="E73" s="17" t="s">
        <v>20</v>
      </c>
      <c r="F73" s="17" t="s">
        <v>63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>
        <v>19</v>
      </c>
      <c r="U73" s="3"/>
      <c r="V73" s="3"/>
      <c r="W73" s="3"/>
      <c r="X73" s="3"/>
      <c r="Y73" s="3"/>
      <c r="Z73" s="3">
        <v>30</v>
      </c>
      <c r="AA73" s="67">
        <v>37</v>
      </c>
      <c r="AB73" s="61">
        <f>IF(COUNT(G73:Z73)&gt;2,LARGE(G73:Z73,1)+LARGE(G73:Z73,2),SUM(G73:Z73))</f>
        <v>49</v>
      </c>
      <c r="AC73" s="62">
        <f>IF(AB73&gt;AA73,AB73,AA73)</f>
        <v>49</v>
      </c>
      <c r="AD73" s="59">
        <f>COUNT(G73:Z73)</f>
        <v>2</v>
      </c>
    </row>
    <row r="74" spans="1:30" x14ac:dyDescent="0.25">
      <c r="A74" s="18">
        <v>72</v>
      </c>
      <c r="B74" s="17" t="s">
        <v>265</v>
      </c>
      <c r="C74" s="18">
        <v>2010</v>
      </c>
      <c r="D74" s="18" t="s">
        <v>19</v>
      </c>
      <c r="E74" s="17" t="s">
        <v>20</v>
      </c>
      <c r="F74" s="17" t="s">
        <v>267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>
        <v>20</v>
      </c>
      <c r="W74" s="18"/>
      <c r="X74" s="18">
        <v>14</v>
      </c>
      <c r="Y74" s="18"/>
      <c r="Z74" s="18">
        <v>24</v>
      </c>
      <c r="AA74" s="67">
        <v>21</v>
      </c>
      <c r="AB74" s="61">
        <f>IF(COUNT(G74:Z74)&gt;2,LARGE(G74:Z74,1)+LARGE(G74:Z74,2),SUM(G74:Z74))</f>
        <v>44</v>
      </c>
      <c r="AC74" s="62">
        <f>IF(AB74&gt;AA74,AB74,AA74)</f>
        <v>44</v>
      </c>
      <c r="AD74" s="59">
        <f>COUNT(G74:Z74)</f>
        <v>3</v>
      </c>
    </row>
    <row r="75" spans="1:30" x14ac:dyDescent="0.25">
      <c r="A75" s="18">
        <v>73</v>
      </c>
      <c r="B75" s="17" t="s">
        <v>391</v>
      </c>
      <c r="C75" s="18">
        <v>2008</v>
      </c>
      <c r="D75" s="18" t="s">
        <v>19</v>
      </c>
      <c r="E75" s="17" t="s">
        <v>20</v>
      </c>
      <c r="F75" s="21" t="s">
        <v>392</v>
      </c>
      <c r="G75" s="18"/>
      <c r="H75" s="18"/>
      <c r="I75" s="18"/>
      <c r="J75" s="18"/>
      <c r="K75" s="18"/>
      <c r="L75" s="18"/>
      <c r="M75" s="18"/>
      <c r="N75" s="18"/>
      <c r="O75" s="18"/>
      <c r="P75" s="18">
        <v>23</v>
      </c>
      <c r="Q75" s="18"/>
      <c r="R75" s="18"/>
      <c r="S75" s="18"/>
      <c r="T75" s="18"/>
      <c r="U75" s="18"/>
      <c r="V75" s="18">
        <v>12</v>
      </c>
      <c r="W75" s="18"/>
      <c r="X75" s="18"/>
      <c r="Y75" s="18"/>
      <c r="Z75" s="18">
        <v>20</v>
      </c>
      <c r="AA75" s="67">
        <v>0</v>
      </c>
      <c r="AB75" s="61">
        <f>IF(COUNT(G75:Z75)&gt;2,LARGE(G75:Z75,1)+LARGE(G75:Z75,2),SUM(G75:Z75))</f>
        <v>43</v>
      </c>
      <c r="AC75" s="62">
        <f>IF(AB75&gt;AA75,AB75,AA75)</f>
        <v>43</v>
      </c>
      <c r="AD75" s="59">
        <f>COUNT(G75:Z75)</f>
        <v>3</v>
      </c>
    </row>
    <row r="76" spans="1:30" x14ac:dyDescent="0.25">
      <c r="A76" s="18">
        <v>74</v>
      </c>
      <c r="B76" s="17" t="s">
        <v>247</v>
      </c>
      <c r="C76" s="18">
        <v>2011</v>
      </c>
      <c r="D76" s="18" t="s">
        <v>19</v>
      </c>
      <c r="E76" s="17" t="s">
        <v>20</v>
      </c>
      <c r="F76" s="17" t="s">
        <v>267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>
        <v>18</v>
      </c>
      <c r="W76" s="18"/>
      <c r="X76" s="18">
        <v>25</v>
      </c>
      <c r="Y76" s="18"/>
      <c r="Z76" s="18">
        <v>17</v>
      </c>
      <c r="AA76" s="67">
        <v>32</v>
      </c>
      <c r="AB76" s="61">
        <f>IF(COUNT(G76:Z76)&gt;2,LARGE(G76:Z76,1)+LARGE(G76:Z76,2),SUM(G76:Z76))</f>
        <v>43</v>
      </c>
      <c r="AC76" s="62">
        <f>IF(AB76&gt;AA76,AB76,AA76)</f>
        <v>43</v>
      </c>
      <c r="AD76" s="59">
        <f>COUNT(G76:Z76)</f>
        <v>3</v>
      </c>
    </row>
    <row r="77" spans="1:30" x14ac:dyDescent="0.25">
      <c r="A77" s="18">
        <v>75</v>
      </c>
      <c r="B77" s="17" t="s">
        <v>446</v>
      </c>
      <c r="C77" s="18">
        <v>2007</v>
      </c>
      <c r="D77" s="18" t="s">
        <v>19</v>
      </c>
      <c r="E77" s="17" t="s">
        <v>20</v>
      </c>
      <c r="F77" s="17" t="s">
        <v>147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>
        <v>21</v>
      </c>
      <c r="W77" s="18"/>
      <c r="X77" s="18"/>
      <c r="Y77" s="18"/>
      <c r="Z77" s="18">
        <v>22</v>
      </c>
      <c r="AA77" s="67">
        <v>0</v>
      </c>
      <c r="AB77" s="61">
        <f>IF(COUNT(G77:Z77)&gt;2,LARGE(G77:Z77,1)+LARGE(G77:Z77,2),SUM(G77:Z77))</f>
        <v>43</v>
      </c>
      <c r="AC77" s="62">
        <f>IF(AB77&gt;AA77,AB77,AA77)</f>
        <v>43</v>
      </c>
      <c r="AD77" s="59">
        <f>COUNT(G77:Z77)</f>
        <v>2</v>
      </c>
    </row>
    <row r="78" spans="1:30" x14ac:dyDescent="0.25">
      <c r="A78" s="18">
        <v>76</v>
      </c>
      <c r="B78" s="17" t="s">
        <v>254</v>
      </c>
      <c r="C78" s="18">
        <v>2008</v>
      </c>
      <c r="D78" s="18" t="s">
        <v>19</v>
      </c>
      <c r="E78" s="17" t="s">
        <v>20</v>
      </c>
      <c r="F78" s="17" t="s">
        <v>21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67">
        <v>40</v>
      </c>
      <c r="AB78" s="61">
        <f>IF(COUNT(G78:Z78)&gt;2,LARGE(G78:Z78,1)+LARGE(G78:Z78,2),SUM(G78:Z78))</f>
        <v>0</v>
      </c>
      <c r="AC78" s="62">
        <f>IF(AB78&gt;AA78,AB78,AA78)</f>
        <v>40</v>
      </c>
      <c r="AD78" s="59">
        <f>COUNT(G78:Z78)</f>
        <v>0</v>
      </c>
    </row>
    <row r="79" spans="1:30" x14ac:dyDescent="0.25">
      <c r="A79" s="18">
        <v>77</v>
      </c>
      <c r="B79" s="17" t="s">
        <v>243</v>
      </c>
      <c r="C79" s="18">
        <v>2009</v>
      </c>
      <c r="D79" s="18" t="s">
        <v>19</v>
      </c>
      <c r="E79" s="17" t="s">
        <v>20</v>
      </c>
      <c r="F79" s="17" t="s">
        <v>114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67">
        <v>38</v>
      </c>
      <c r="AB79" s="61">
        <f>IF(COUNT(G79:Z79)&gt;2,LARGE(G79:Z79,1)+LARGE(G79:Z79,2),SUM(G79:Z79))</f>
        <v>0</v>
      </c>
      <c r="AC79" s="62">
        <f>IF(AB79&gt;AA79,AB79,AA79)</f>
        <v>38</v>
      </c>
      <c r="AD79" s="59">
        <f>COUNT(G79:Z79)</f>
        <v>0</v>
      </c>
    </row>
    <row r="80" spans="1:30" x14ac:dyDescent="0.25">
      <c r="A80" s="18">
        <v>78</v>
      </c>
      <c r="B80" s="17" t="s">
        <v>250</v>
      </c>
      <c r="C80" s="18">
        <v>2009</v>
      </c>
      <c r="D80" s="18" t="s">
        <v>19</v>
      </c>
      <c r="E80" s="17" t="s">
        <v>20</v>
      </c>
      <c r="F80" s="17" t="s">
        <v>21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>
        <v>23</v>
      </c>
      <c r="Y80" s="18"/>
      <c r="Z80" s="18">
        <v>11</v>
      </c>
      <c r="AA80" s="67">
        <v>33</v>
      </c>
      <c r="AB80" s="61">
        <f>IF(COUNT(G80:Z80)&gt;2,LARGE(G80:Z80,1)+LARGE(G80:Z80,2),SUM(G80:Z80))</f>
        <v>34</v>
      </c>
      <c r="AC80" s="62">
        <f>IF(AB80&gt;AA80,AB80,AA80)</f>
        <v>34</v>
      </c>
      <c r="AD80" s="59">
        <f>COUNT(G80:Z80)</f>
        <v>2</v>
      </c>
    </row>
    <row r="81" spans="1:30" x14ac:dyDescent="0.25">
      <c r="A81" s="18">
        <v>79</v>
      </c>
      <c r="B81" s="17" t="s">
        <v>241</v>
      </c>
      <c r="C81" s="18">
        <v>2009</v>
      </c>
      <c r="D81" s="18" t="s">
        <v>19</v>
      </c>
      <c r="E81" s="17" t="s">
        <v>20</v>
      </c>
      <c r="F81" s="17" t="s">
        <v>63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>
        <v>13</v>
      </c>
      <c r="Y81" s="18"/>
      <c r="Z81" s="18">
        <v>16</v>
      </c>
      <c r="AA81" s="67">
        <v>33</v>
      </c>
      <c r="AB81" s="61">
        <f>IF(COUNT(G81:Z81)&gt;2,LARGE(G81:Z81,1)+LARGE(G81:Z81,2),SUM(G81:Z81))</f>
        <v>29</v>
      </c>
      <c r="AC81" s="62">
        <f>IF(AB81&gt;AA81,AB81,AA81)</f>
        <v>33</v>
      </c>
      <c r="AD81" s="59">
        <f>COUNT(G81:Z81)</f>
        <v>2</v>
      </c>
    </row>
    <row r="82" spans="1:30" x14ac:dyDescent="0.25">
      <c r="A82" s="18">
        <v>80</v>
      </c>
      <c r="B82" s="17" t="s">
        <v>249</v>
      </c>
      <c r="C82" s="18">
        <v>2008</v>
      </c>
      <c r="D82" s="18" t="s">
        <v>19</v>
      </c>
      <c r="E82" s="17" t="s">
        <v>20</v>
      </c>
      <c r="F82" s="17" t="s">
        <v>114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67">
        <v>32</v>
      </c>
      <c r="AB82" s="61">
        <f>IF(COUNT(G82:Z82)&gt;2,LARGE(G82:Z82,1)+LARGE(G82:Z82,2),SUM(G82:Z82))</f>
        <v>0</v>
      </c>
      <c r="AC82" s="62">
        <f>IF(AB82&gt;AA82,AB82,AA82)</f>
        <v>32</v>
      </c>
      <c r="AD82" s="59">
        <f>COUNT(G82:Z82)</f>
        <v>0</v>
      </c>
    </row>
    <row r="83" spans="1:30" x14ac:dyDescent="0.25">
      <c r="A83" s="18">
        <v>81</v>
      </c>
      <c r="B83" s="17" t="s">
        <v>252</v>
      </c>
      <c r="C83" s="18">
        <v>2008</v>
      </c>
      <c r="D83" s="18" t="s">
        <v>19</v>
      </c>
      <c r="E83" s="17" t="s">
        <v>20</v>
      </c>
      <c r="F83" s="17" t="s">
        <v>63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67">
        <v>32</v>
      </c>
      <c r="AB83" s="61">
        <f>IF(COUNT(G83:Z83)&gt;2,LARGE(G83:Z83,1)+LARGE(G83:Z83,2),SUM(G83:Z83))</f>
        <v>0</v>
      </c>
      <c r="AC83" s="62">
        <f>IF(AB83&gt;AA83,AB83,AA83)</f>
        <v>32</v>
      </c>
      <c r="AD83" s="59">
        <f>COUNT(G83:Z83)</f>
        <v>0</v>
      </c>
    </row>
    <row r="84" spans="1:30" x14ac:dyDescent="0.25">
      <c r="A84" s="18">
        <v>82</v>
      </c>
      <c r="B84" s="17" t="s">
        <v>365</v>
      </c>
      <c r="C84" s="18">
        <v>2005</v>
      </c>
      <c r="D84" s="18" t="s">
        <v>19</v>
      </c>
      <c r="E84" s="17" t="s">
        <v>20</v>
      </c>
      <c r="F84" s="17" t="s">
        <v>21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>
        <v>32</v>
      </c>
      <c r="AA84" s="67">
        <v>23</v>
      </c>
      <c r="AB84" s="61">
        <f>IF(COUNT(G84:Z84)&gt;2,LARGE(G84:Z84,1)+LARGE(G84:Z84,2),SUM(G84:Z84))</f>
        <v>32</v>
      </c>
      <c r="AC84" s="62">
        <f>IF(AB84&gt;AA84,AB84,AA84)</f>
        <v>32</v>
      </c>
      <c r="AD84" s="59">
        <f>COUNT(G84:Z84)</f>
        <v>1</v>
      </c>
    </row>
    <row r="85" spans="1:30" x14ac:dyDescent="0.25">
      <c r="A85" s="18">
        <v>83</v>
      </c>
      <c r="B85" s="17" t="s">
        <v>266</v>
      </c>
      <c r="C85" s="18">
        <v>2010</v>
      </c>
      <c r="D85" s="18" t="s">
        <v>19</v>
      </c>
      <c r="E85" s="17" t="s">
        <v>20</v>
      </c>
      <c r="F85" s="17" t="s">
        <v>267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>
        <v>15</v>
      </c>
      <c r="Y85" s="18"/>
      <c r="Z85" s="18">
        <v>16</v>
      </c>
      <c r="AA85" s="67">
        <v>17</v>
      </c>
      <c r="AB85" s="61">
        <f>IF(COUNT(G85:Z85)&gt;2,LARGE(G85:Z85,1)+LARGE(G85:Z85,2),SUM(G85:Z85))</f>
        <v>31</v>
      </c>
      <c r="AC85" s="62">
        <f>IF(AB85&gt;AA85,AB85,AA85)</f>
        <v>31</v>
      </c>
      <c r="AD85" s="59">
        <f>COUNT(G85:Z85)</f>
        <v>2</v>
      </c>
    </row>
    <row r="86" spans="1:30" x14ac:dyDescent="0.25">
      <c r="A86" s="18">
        <v>84</v>
      </c>
      <c r="B86" s="17" t="s">
        <v>260</v>
      </c>
      <c r="C86" s="18">
        <v>2008</v>
      </c>
      <c r="D86" s="18" t="s">
        <v>19</v>
      </c>
      <c r="E86" s="17" t="s">
        <v>20</v>
      </c>
      <c r="F86" s="17" t="s">
        <v>268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>
        <v>11</v>
      </c>
      <c r="W86" s="18"/>
      <c r="X86" s="18"/>
      <c r="Y86" s="18"/>
      <c r="Z86" s="18"/>
      <c r="AA86" s="67">
        <v>30</v>
      </c>
      <c r="AB86" s="61">
        <f>IF(COUNT(G86:Z86)&gt;2,LARGE(G86:Z86,1)+LARGE(G86:Z86,2),SUM(G86:Z86))</f>
        <v>11</v>
      </c>
      <c r="AC86" s="62">
        <f>IF(AB86&gt;AA86,AB86,AA86)</f>
        <v>30</v>
      </c>
      <c r="AD86" s="59">
        <f>COUNT(G86:Z86)</f>
        <v>1</v>
      </c>
    </row>
    <row r="87" spans="1:30" x14ac:dyDescent="0.25">
      <c r="A87" s="18">
        <v>85</v>
      </c>
      <c r="B87" s="17" t="s">
        <v>178</v>
      </c>
      <c r="C87" s="18">
        <v>2006</v>
      </c>
      <c r="D87" s="18" t="s">
        <v>19</v>
      </c>
      <c r="E87" s="17" t="s">
        <v>20</v>
      </c>
      <c r="F87" s="17" t="s">
        <v>147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67">
        <v>30</v>
      </c>
      <c r="AB87" s="61">
        <f>IF(COUNT(G87:Z87)&gt;2,LARGE(G87:Z87,1)+LARGE(G87:Z87,2),SUM(G87:Z87))</f>
        <v>0</v>
      </c>
      <c r="AC87" s="62">
        <f>IF(AB87&gt;AA87,AB87,AA87)</f>
        <v>30</v>
      </c>
      <c r="AD87" s="59">
        <f>COUNT(G87:Z87)</f>
        <v>0</v>
      </c>
    </row>
    <row r="88" spans="1:30" x14ac:dyDescent="0.25">
      <c r="A88" s="18">
        <v>86</v>
      </c>
      <c r="B88" s="17" t="s">
        <v>366</v>
      </c>
      <c r="C88" s="18">
        <v>2007</v>
      </c>
      <c r="D88" s="18" t="s">
        <v>19</v>
      </c>
      <c r="E88" s="17" t="s">
        <v>20</v>
      </c>
      <c r="F88" s="17" t="s">
        <v>21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>
        <v>30</v>
      </c>
      <c r="AA88" s="67">
        <v>19</v>
      </c>
      <c r="AB88" s="61">
        <f>IF(COUNT(G88:Z88)&gt;2,LARGE(G88:Z88,1)+LARGE(G88:Z88,2),SUM(G88:Z88))</f>
        <v>30</v>
      </c>
      <c r="AC88" s="62">
        <f>IF(AB88&gt;AA88,AB88,AA88)</f>
        <v>30</v>
      </c>
      <c r="AD88" s="59">
        <f>COUNT(G88:Z88)</f>
        <v>1</v>
      </c>
    </row>
    <row r="89" spans="1:30" x14ac:dyDescent="0.25">
      <c r="A89" s="18">
        <v>87</v>
      </c>
      <c r="B89" s="17" t="s">
        <v>398</v>
      </c>
      <c r="C89" s="18">
        <v>2010</v>
      </c>
      <c r="D89" s="18" t="s">
        <v>19</v>
      </c>
      <c r="E89" s="17" t="s">
        <v>20</v>
      </c>
      <c r="F89" s="17" t="s">
        <v>63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>
        <v>13</v>
      </c>
      <c r="Y89" s="18"/>
      <c r="Z89" s="18">
        <v>15</v>
      </c>
      <c r="AA89" s="67">
        <v>0</v>
      </c>
      <c r="AB89" s="61">
        <f>IF(COUNT(G89:Z89)&gt;2,LARGE(G89:Z89,1)+LARGE(G89:Z89,2),SUM(G89:Z89))</f>
        <v>28</v>
      </c>
      <c r="AC89" s="62">
        <f>IF(AB89&gt;AA89,AB89,AA89)</f>
        <v>28</v>
      </c>
      <c r="AD89" s="59">
        <f>COUNT(G89:Z89)</f>
        <v>2</v>
      </c>
    </row>
    <row r="90" spans="1:30" x14ac:dyDescent="0.25">
      <c r="A90" s="18">
        <v>88</v>
      </c>
      <c r="B90" s="17" t="s">
        <v>139</v>
      </c>
      <c r="C90" s="18">
        <v>2005</v>
      </c>
      <c r="D90" s="18" t="s">
        <v>19</v>
      </c>
      <c r="E90" s="17" t="s">
        <v>20</v>
      </c>
      <c r="F90" s="17" t="s">
        <v>21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>
        <v>28</v>
      </c>
      <c r="AA90" s="67">
        <v>20</v>
      </c>
      <c r="AB90" s="61">
        <f>IF(COUNT(G90:Z90)&gt;2,LARGE(G90:Z90,1)+LARGE(G90:Z90,2),SUM(G90:Z90))</f>
        <v>28</v>
      </c>
      <c r="AC90" s="62">
        <f>IF(AB90&gt;AA90,AB90,AA90)</f>
        <v>28</v>
      </c>
      <c r="AD90" s="59">
        <f>COUNT(G90:Z90)</f>
        <v>1</v>
      </c>
    </row>
    <row r="91" spans="1:30" x14ac:dyDescent="0.25">
      <c r="A91" s="18">
        <v>89</v>
      </c>
      <c r="B91" s="17" t="s">
        <v>238</v>
      </c>
      <c r="C91" s="18">
        <v>2009</v>
      </c>
      <c r="D91" s="18" t="s">
        <v>150</v>
      </c>
      <c r="E91" s="17" t="s">
        <v>38</v>
      </c>
      <c r="F91" s="17" t="s">
        <v>39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67">
        <v>26</v>
      </c>
      <c r="AB91" s="61">
        <f>IF(COUNT(G91:Z91)&gt;2,LARGE(G91:Z91,1)+LARGE(G91:Z91,2),SUM(G91:Z91))</f>
        <v>0</v>
      </c>
      <c r="AC91" s="62">
        <f>IF(AB91&gt;AA91,AB91,AA91)</f>
        <v>26</v>
      </c>
      <c r="AD91" s="59">
        <f>COUNT(G91:Z91)</f>
        <v>0</v>
      </c>
    </row>
    <row r="92" spans="1:30" x14ac:dyDescent="0.25">
      <c r="A92" s="18">
        <v>90</v>
      </c>
      <c r="B92" s="17" t="s">
        <v>245</v>
      </c>
      <c r="C92" s="18">
        <v>2010</v>
      </c>
      <c r="D92" s="18" t="s">
        <v>19</v>
      </c>
      <c r="E92" s="17" t="s">
        <v>20</v>
      </c>
      <c r="F92" s="17" t="s">
        <v>21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>
        <v>14</v>
      </c>
      <c r="Y92" s="18"/>
      <c r="Z92" s="18">
        <v>12</v>
      </c>
      <c r="AA92" s="67">
        <v>16</v>
      </c>
      <c r="AB92" s="61">
        <f>IF(COUNT(G92:Z92)&gt;2,LARGE(G92:Z92,1)+LARGE(G92:Z92,2),SUM(G92:Z92))</f>
        <v>26</v>
      </c>
      <c r="AC92" s="62">
        <f>IF(AB92&gt;AA92,AB92,AA92)</f>
        <v>26</v>
      </c>
      <c r="AD92" s="59">
        <f>COUNT(G92:Z92)</f>
        <v>2</v>
      </c>
    </row>
    <row r="93" spans="1:30" x14ac:dyDescent="0.25">
      <c r="A93" s="18">
        <v>91</v>
      </c>
      <c r="B93" s="17" t="s">
        <v>399</v>
      </c>
      <c r="C93" s="18">
        <v>2010</v>
      </c>
      <c r="D93" s="18" t="s">
        <v>19</v>
      </c>
      <c r="E93" s="17" t="s">
        <v>20</v>
      </c>
      <c r="F93" s="17" t="s">
        <v>27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>
        <v>12</v>
      </c>
      <c r="Y93" s="18"/>
      <c r="Z93" s="18">
        <v>14</v>
      </c>
      <c r="AA93" s="67">
        <v>0</v>
      </c>
      <c r="AB93" s="61">
        <f>IF(COUNT(G93:Z93)&gt;2,LARGE(G93:Z93,1)+LARGE(G93:Z93,2),SUM(G93:Z93))</f>
        <v>26</v>
      </c>
      <c r="AC93" s="62">
        <f>IF(AB93&gt;AA93,AB93,AA93)</f>
        <v>26</v>
      </c>
      <c r="AD93" s="59">
        <f>COUNT(G93:Z93)</f>
        <v>2</v>
      </c>
    </row>
    <row r="94" spans="1:30" x14ac:dyDescent="0.25">
      <c r="A94" s="18">
        <v>92</v>
      </c>
      <c r="B94" s="17" t="s">
        <v>235</v>
      </c>
      <c r="C94" s="18">
        <v>2007</v>
      </c>
      <c r="D94" s="18" t="s">
        <v>31</v>
      </c>
      <c r="E94" s="17" t="s">
        <v>38</v>
      </c>
      <c r="F94" s="17" t="s">
        <v>165</v>
      </c>
      <c r="G94" s="18"/>
      <c r="H94" s="18"/>
      <c r="I94" s="18"/>
      <c r="J94" s="18"/>
      <c r="K94" s="18"/>
      <c r="L94" s="18"/>
      <c r="M94" s="18"/>
      <c r="N94" s="18"/>
      <c r="O94" s="18"/>
      <c r="P94" s="18">
        <v>23</v>
      </c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67">
        <v>25</v>
      </c>
      <c r="AB94" s="61">
        <f>IF(COUNT(G94:Z94)&gt;2,LARGE(G94:Z94,1)+LARGE(G94:Z94,2),SUM(G94:Z94))</f>
        <v>23</v>
      </c>
      <c r="AC94" s="62">
        <f>IF(AB94&gt;AA94,AB94,AA94)</f>
        <v>25</v>
      </c>
      <c r="AD94" s="59">
        <f>COUNT(G94:Z94)</f>
        <v>1</v>
      </c>
    </row>
    <row r="95" spans="1:30" x14ac:dyDescent="0.25">
      <c r="A95" s="18">
        <v>93</v>
      </c>
      <c r="B95" s="17" t="s">
        <v>251</v>
      </c>
      <c r="C95" s="18">
        <v>2008</v>
      </c>
      <c r="D95" s="18" t="s">
        <v>19</v>
      </c>
      <c r="E95" s="17" t="s">
        <v>20</v>
      </c>
      <c r="F95" s="17" t="s">
        <v>114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67">
        <v>25</v>
      </c>
      <c r="AB95" s="61">
        <f>IF(COUNT(G95:Z95)&gt;2,LARGE(G95:Z95,1)+LARGE(G95:Z95,2),SUM(G95:Z95))</f>
        <v>0</v>
      </c>
      <c r="AC95" s="62">
        <f>IF(AB95&gt;AA95,AB95,AA95)</f>
        <v>25</v>
      </c>
      <c r="AD95" s="59">
        <f>COUNT(G95:Z95)</f>
        <v>0</v>
      </c>
    </row>
    <row r="96" spans="1:30" x14ac:dyDescent="0.25">
      <c r="A96" s="18">
        <v>94</v>
      </c>
      <c r="B96" s="17" t="s">
        <v>132</v>
      </c>
      <c r="C96" s="18">
        <v>2007</v>
      </c>
      <c r="D96" s="18" t="s">
        <v>19</v>
      </c>
      <c r="E96" s="17" t="s">
        <v>20</v>
      </c>
      <c r="F96" s="17" t="s">
        <v>63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>
        <v>24</v>
      </c>
      <c r="AA96" s="67">
        <v>25</v>
      </c>
      <c r="AB96" s="61">
        <f>IF(COUNT(G96:Z96)&gt;2,LARGE(G96:Z96,1)+LARGE(G96:Z96,2),SUM(G96:Z96))</f>
        <v>24</v>
      </c>
      <c r="AC96" s="62">
        <f>IF(AB96&gt;AA96,AB96,AA96)</f>
        <v>25</v>
      </c>
      <c r="AD96" s="59">
        <f>COUNT(G96:Z96)</f>
        <v>1</v>
      </c>
    </row>
    <row r="97" spans="1:30" x14ac:dyDescent="0.25">
      <c r="A97" s="18">
        <v>95</v>
      </c>
      <c r="B97" s="17" t="s">
        <v>239</v>
      </c>
      <c r="C97" s="18">
        <v>2008</v>
      </c>
      <c r="D97" s="18" t="s">
        <v>19</v>
      </c>
      <c r="E97" s="17" t="s">
        <v>38</v>
      </c>
      <c r="F97" s="17" t="s">
        <v>211</v>
      </c>
      <c r="G97" s="18"/>
      <c r="H97" s="18"/>
      <c r="I97" s="18"/>
      <c r="J97" s="18"/>
      <c r="K97" s="18"/>
      <c r="L97" s="18"/>
      <c r="M97" s="18"/>
      <c r="N97" s="18"/>
      <c r="O97" s="18"/>
      <c r="P97" s="18">
        <v>24</v>
      </c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67">
        <v>0</v>
      </c>
      <c r="AB97" s="61">
        <f>IF(COUNT(G97:Z97)&gt;2,LARGE(G97:Z97,1)+LARGE(G97:Z97,2),SUM(G97:Z97))</f>
        <v>24</v>
      </c>
      <c r="AC97" s="62">
        <f>IF(AB97&gt;AA97,AB97,AA97)</f>
        <v>24</v>
      </c>
      <c r="AD97" s="59">
        <f>COUNT(G97:Z97)</f>
        <v>1</v>
      </c>
    </row>
    <row r="98" spans="1:30" x14ac:dyDescent="0.25">
      <c r="A98" s="18">
        <v>96</v>
      </c>
      <c r="B98" s="17" t="s">
        <v>433</v>
      </c>
      <c r="C98" s="18">
        <v>2010</v>
      </c>
      <c r="D98" s="18" t="s">
        <v>19</v>
      </c>
      <c r="E98" s="17" t="s">
        <v>20</v>
      </c>
      <c r="F98" s="17" t="s">
        <v>27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>
        <v>24</v>
      </c>
      <c r="AA98" s="67">
        <v>0</v>
      </c>
      <c r="AB98" s="61">
        <f>IF(COUNT(G98:Z98)&gt;2,LARGE(G98:Z98,1)+LARGE(G98:Z98,2),SUM(G98:Z98))</f>
        <v>24</v>
      </c>
      <c r="AC98" s="62">
        <f>IF(AB98&gt;AA98,AB98,AA98)</f>
        <v>24</v>
      </c>
      <c r="AD98" s="59">
        <f>COUNT(G98:Z98)</f>
        <v>1</v>
      </c>
    </row>
    <row r="99" spans="1:30" x14ac:dyDescent="0.25">
      <c r="A99" s="18">
        <v>97</v>
      </c>
      <c r="B99" s="17" t="s">
        <v>368</v>
      </c>
      <c r="C99" s="18">
        <v>2007</v>
      </c>
      <c r="D99" s="18" t="s">
        <v>19</v>
      </c>
      <c r="E99" s="17" t="s">
        <v>20</v>
      </c>
      <c r="F99" s="17" t="s">
        <v>63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>
        <v>23</v>
      </c>
      <c r="AA99" s="67">
        <v>18</v>
      </c>
      <c r="AB99" s="61">
        <f>IF(COUNT(G99:Z99)&gt;2,LARGE(G99:Z99,1)+LARGE(G99:Z99,2),SUM(G99:Z99))</f>
        <v>23</v>
      </c>
      <c r="AC99" s="62">
        <f>IF(AB99&gt;AA99,AB99,AA99)</f>
        <v>23</v>
      </c>
      <c r="AD99" s="59">
        <f>COUNT(G99:Z99)</f>
        <v>1</v>
      </c>
    </row>
    <row r="100" spans="1:30" x14ac:dyDescent="0.25">
      <c r="A100" s="18">
        <v>98</v>
      </c>
      <c r="B100" s="17" t="s">
        <v>248</v>
      </c>
      <c r="C100" s="18">
        <v>2008</v>
      </c>
      <c r="D100" s="18" t="s">
        <v>19</v>
      </c>
      <c r="E100" s="17" t="s">
        <v>20</v>
      </c>
      <c r="F100" s="17" t="s">
        <v>63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67">
        <v>21</v>
      </c>
      <c r="AB100" s="61">
        <f>IF(COUNT(G100:Z100)&gt;2,LARGE(G100:Z100,1)+LARGE(G100:Z100,2),SUM(G100:Z100))</f>
        <v>0</v>
      </c>
      <c r="AC100" s="62">
        <f>IF(AB100&gt;AA100,AB100,AA100)</f>
        <v>21</v>
      </c>
      <c r="AD100" s="59">
        <f>COUNT(G100:Z100)</f>
        <v>0</v>
      </c>
    </row>
    <row r="101" spans="1:30" x14ac:dyDescent="0.25">
      <c r="A101" s="18">
        <v>99</v>
      </c>
      <c r="B101" s="17" t="s">
        <v>136</v>
      </c>
      <c r="C101" s="18">
        <v>2004</v>
      </c>
      <c r="D101" s="18" t="s">
        <v>19</v>
      </c>
      <c r="E101" s="17" t="s">
        <v>20</v>
      </c>
      <c r="F101" s="17" t="s">
        <v>21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67">
        <v>20</v>
      </c>
      <c r="AB101" s="61">
        <f>IF(COUNT(G101:Z101)&gt;2,LARGE(G101:Z101,1)+LARGE(G101:Z101,2),SUM(G101:Z101))</f>
        <v>0</v>
      </c>
      <c r="AC101" s="62">
        <f>IF(AB101&gt;AA101,AB101,AA101)</f>
        <v>20</v>
      </c>
      <c r="AD101" s="59">
        <f>COUNT(G101:Z101)</f>
        <v>0</v>
      </c>
    </row>
    <row r="102" spans="1:30" x14ac:dyDescent="0.25">
      <c r="A102" s="18">
        <v>100</v>
      </c>
      <c r="B102" s="17" t="s">
        <v>369</v>
      </c>
      <c r="C102" s="18">
        <v>2007</v>
      </c>
      <c r="D102" s="18" t="s">
        <v>120</v>
      </c>
      <c r="E102" s="17" t="s">
        <v>20</v>
      </c>
      <c r="F102" s="17" t="s">
        <v>21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67">
        <v>20</v>
      </c>
      <c r="AB102" s="61">
        <f>IF(COUNT(G102:Z102)&gt;2,LARGE(G102:Z102,1)+LARGE(G102:Z102,2),SUM(G102:Z102))</f>
        <v>0</v>
      </c>
      <c r="AC102" s="62">
        <f>IF(AB102&gt;AA102,AB102,AA102)</f>
        <v>20</v>
      </c>
      <c r="AD102" s="59">
        <f>COUNT(G102:Z102)</f>
        <v>0</v>
      </c>
    </row>
    <row r="103" spans="1:30" x14ac:dyDescent="0.25">
      <c r="A103" s="18">
        <v>101</v>
      </c>
      <c r="B103" s="17" t="s">
        <v>396</v>
      </c>
      <c r="C103" s="18">
        <v>2009</v>
      </c>
      <c r="D103" s="18" t="s">
        <v>19</v>
      </c>
      <c r="E103" s="17" t="s">
        <v>20</v>
      </c>
      <c r="F103" s="17" t="s">
        <v>27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>
        <v>20</v>
      </c>
      <c r="Y103" s="18"/>
      <c r="Z103" s="18"/>
      <c r="AA103" s="67">
        <v>0</v>
      </c>
      <c r="AB103" s="61">
        <f>IF(COUNT(G103:Z103)&gt;2,LARGE(G103:Z103,1)+LARGE(G103:Z103,2),SUM(G103:Z103))</f>
        <v>20</v>
      </c>
      <c r="AC103" s="62">
        <f>IF(AB103&gt;AA103,AB103,AA103)</f>
        <v>20</v>
      </c>
      <c r="AD103" s="59">
        <f>COUNT(G103:Z103)</f>
        <v>1</v>
      </c>
    </row>
    <row r="104" spans="1:30" x14ac:dyDescent="0.25">
      <c r="A104" s="18">
        <v>102</v>
      </c>
      <c r="B104" s="17" t="s">
        <v>400</v>
      </c>
      <c r="C104" s="18">
        <v>2009</v>
      </c>
      <c r="D104" s="18" t="s">
        <v>19</v>
      </c>
      <c r="E104" s="17" t="s">
        <v>20</v>
      </c>
      <c r="F104" s="17" t="s">
        <v>21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>
        <v>12</v>
      </c>
      <c r="Y104" s="18"/>
      <c r="Z104" s="18">
        <v>8</v>
      </c>
      <c r="AA104" s="67">
        <v>0</v>
      </c>
      <c r="AB104" s="61">
        <f>IF(COUNT(G104:Z104)&gt;2,LARGE(G104:Z104,1)+LARGE(G104:Z104,2),SUM(G104:Z104))</f>
        <v>20</v>
      </c>
      <c r="AC104" s="62">
        <f>IF(AB104&gt;AA104,AB104,AA104)</f>
        <v>20</v>
      </c>
      <c r="AD104" s="59">
        <f>COUNT(G104:Z104)</f>
        <v>2</v>
      </c>
    </row>
    <row r="105" spans="1:30" x14ac:dyDescent="0.25">
      <c r="A105" s="18">
        <v>103</v>
      </c>
      <c r="B105" s="17" t="s">
        <v>445</v>
      </c>
      <c r="C105" s="18">
        <v>2008</v>
      </c>
      <c r="D105" s="18" t="s">
        <v>19</v>
      </c>
      <c r="E105" s="17" t="s">
        <v>20</v>
      </c>
      <c r="F105" s="17" t="s">
        <v>267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>
        <v>20</v>
      </c>
      <c r="AA105" s="67">
        <v>0</v>
      </c>
      <c r="AB105" s="61">
        <f>IF(COUNT(G105:Z105)&gt;2,LARGE(G105:Z105,1)+LARGE(G105:Z105,2),SUM(G105:Z105))</f>
        <v>20</v>
      </c>
      <c r="AC105" s="62">
        <f>IF(AB105&gt;AA105,AB105,AA105)</f>
        <v>20</v>
      </c>
      <c r="AD105" s="59">
        <f>COUNT(G105:Z105)</f>
        <v>1</v>
      </c>
    </row>
    <row r="106" spans="1:30" x14ac:dyDescent="0.25">
      <c r="A106" s="18">
        <v>104</v>
      </c>
      <c r="B106" s="17" t="s">
        <v>225</v>
      </c>
      <c r="C106" s="18">
        <v>2006</v>
      </c>
      <c r="D106" s="18" t="s">
        <v>19</v>
      </c>
      <c r="E106" s="17" t="s">
        <v>38</v>
      </c>
      <c r="F106" s="17" t="s">
        <v>211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67">
        <v>19</v>
      </c>
      <c r="AB106" s="61">
        <f>IF(COUNT(G106:Z106)&gt;2,LARGE(G106:Z106,1)+LARGE(G106:Z106,2),SUM(G106:Z106))</f>
        <v>0</v>
      </c>
      <c r="AC106" s="62">
        <f>IF(AB106&gt;AA106,AB106,AA106)</f>
        <v>19</v>
      </c>
      <c r="AD106" s="59">
        <f>COUNT(G106:Z106)</f>
        <v>0</v>
      </c>
    </row>
    <row r="107" spans="1:30" x14ac:dyDescent="0.25">
      <c r="A107" s="18">
        <v>105</v>
      </c>
      <c r="B107" s="17" t="s">
        <v>253</v>
      </c>
      <c r="C107" s="18">
        <v>2008</v>
      </c>
      <c r="D107" s="18" t="s">
        <v>19</v>
      </c>
      <c r="E107" s="17" t="s">
        <v>20</v>
      </c>
      <c r="F107" s="17" t="s">
        <v>63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67">
        <v>19</v>
      </c>
      <c r="AB107" s="61">
        <f>IF(COUNT(G107:Z107)&gt;2,LARGE(G107:Z107,1)+LARGE(G107:Z107,2),SUM(G107:Z107))</f>
        <v>0</v>
      </c>
      <c r="AC107" s="62">
        <f>IF(AB107&gt;AA107,AB107,AA107)</f>
        <v>19</v>
      </c>
      <c r="AD107" s="59">
        <f>COUNT(G107:Z107)</f>
        <v>0</v>
      </c>
    </row>
    <row r="108" spans="1:30" x14ac:dyDescent="0.25">
      <c r="A108" s="18">
        <v>106</v>
      </c>
      <c r="B108" s="17" t="s">
        <v>259</v>
      </c>
      <c r="C108" s="18">
        <v>2009</v>
      </c>
      <c r="D108" s="18" t="s">
        <v>19</v>
      </c>
      <c r="E108" s="17" t="s">
        <v>20</v>
      </c>
      <c r="F108" s="17" t="s">
        <v>63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67">
        <v>19</v>
      </c>
      <c r="AB108" s="61">
        <f>IF(COUNT(G108:Z108)&gt;2,LARGE(G108:Z108,1)+LARGE(G108:Z108,2),SUM(G108:Z108))</f>
        <v>0</v>
      </c>
      <c r="AC108" s="62">
        <f>IF(AB108&gt;AA108,AB108,AA108)</f>
        <v>19</v>
      </c>
      <c r="AD108" s="59">
        <f>COUNT(G108:Z108)</f>
        <v>0</v>
      </c>
    </row>
    <row r="109" spans="1:30" x14ac:dyDescent="0.25">
      <c r="A109" s="18">
        <v>107</v>
      </c>
      <c r="B109" s="17" t="s">
        <v>393</v>
      </c>
      <c r="C109" s="18">
        <v>2008</v>
      </c>
      <c r="D109" s="18" t="s">
        <v>19</v>
      </c>
      <c r="E109" s="17" t="s">
        <v>20</v>
      </c>
      <c r="F109" s="17" t="s">
        <v>211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>
        <v>19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67">
        <v>0</v>
      </c>
      <c r="AB109" s="61">
        <f>IF(COUNT(G109:Z109)&gt;2,LARGE(G109:Z109,1)+LARGE(G109:Z109,2),SUM(G109:Z109))</f>
        <v>19</v>
      </c>
      <c r="AC109" s="62">
        <f>IF(AB109&gt;AA109,AB109,AA109)</f>
        <v>19</v>
      </c>
      <c r="AD109" s="59">
        <f>COUNT(G109:Z109)</f>
        <v>1</v>
      </c>
    </row>
    <row r="110" spans="1:30" x14ac:dyDescent="0.25">
      <c r="A110" s="18">
        <v>108</v>
      </c>
      <c r="B110" s="17" t="s">
        <v>405</v>
      </c>
      <c r="C110" s="18">
        <v>2010</v>
      </c>
      <c r="D110" s="18" t="s">
        <v>19</v>
      </c>
      <c r="E110" s="17" t="s">
        <v>20</v>
      </c>
      <c r="F110" s="17" t="s">
        <v>21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>
        <v>9</v>
      </c>
      <c r="Y110" s="18"/>
      <c r="Z110" s="18">
        <v>10</v>
      </c>
      <c r="AA110" s="67">
        <v>0</v>
      </c>
      <c r="AB110" s="61">
        <f>IF(COUNT(G110:Z110)&gt;2,LARGE(G110:Z110,1)+LARGE(G110:Z110,2),SUM(G110:Z110))</f>
        <v>19</v>
      </c>
      <c r="AC110" s="62">
        <f>IF(AB110&gt;AA110,AB110,AA110)</f>
        <v>19</v>
      </c>
      <c r="AD110" s="59">
        <f>COUNT(G110:Z110)</f>
        <v>2</v>
      </c>
    </row>
    <row r="111" spans="1:30" x14ac:dyDescent="0.25">
      <c r="A111" s="18">
        <v>109</v>
      </c>
      <c r="B111" s="17" t="s">
        <v>227</v>
      </c>
      <c r="C111" s="18">
        <v>2002</v>
      </c>
      <c r="D111" s="18" t="s">
        <v>19</v>
      </c>
      <c r="E111" s="17" t="s">
        <v>38</v>
      </c>
      <c r="F111" s="17" t="s">
        <v>211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67">
        <v>18</v>
      </c>
      <c r="AB111" s="61">
        <f>IF(COUNT(G111:Z111)&gt;2,LARGE(G111:Z111,1)+LARGE(G111:Z111,2),SUM(G111:Z111))</f>
        <v>0</v>
      </c>
      <c r="AC111" s="62">
        <f>IF(AB111&gt;AA111,AB111,AA111)</f>
        <v>18</v>
      </c>
      <c r="AD111" s="59">
        <f>COUNT(G111:Z111)</f>
        <v>0</v>
      </c>
    </row>
    <row r="112" spans="1:30" x14ac:dyDescent="0.25">
      <c r="A112" s="18">
        <v>110</v>
      </c>
      <c r="B112" s="17" t="s">
        <v>255</v>
      </c>
      <c r="C112" s="18">
        <v>2008</v>
      </c>
      <c r="D112" s="18" t="s">
        <v>19</v>
      </c>
      <c r="E112" s="17" t="s">
        <v>20</v>
      </c>
      <c r="F112" s="17" t="s">
        <v>114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67">
        <v>18</v>
      </c>
      <c r="AB112" s="61">
        <f>IF(COUNT(G112:Z112)&gt;2,LARGE(G112:Z112,1)+LARGE(G112:Z112,2),SUM(G112:Z112))</f>
        <v>0</v>
      </c>
      <c r="AC112" s="62">
        <f>IF(AB112&gt;AA112,AB112,AA112)</f>
        <v>18</v>
      </c>
      <c r="AD112" s="59">
        <f>COUNT(G112:Z112)</f>
        <v>0</v>
      </c>
    </row>
    <row r="113" spans="1:30" x14ac:dyDescent="0.25">
      <c r="A113" s="18">
        <v>111</v>
      </c>
      <c r="B113" s="17" t="s">
        <v>257</v>
      </c>
      <c r="C113" s="18">
        <v>2008</v>
      </c>
      <c r="D113" s="18" t="s">
        <v>19</v>
      </c>
      <c r="E113" s="17" t="s">
        <v>20</v>
      </c>
      <c r="F113" s="17" t="s">
        <v>63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67">
        <v>18</v>
      </c>
      <c r="AB113" s="61">
        <f>IF(COUNT(G113:Z113)&gt;2,LARGE(G113:Z113,1)+LARGE(G113:Z113,2),SUM(G113:Z113))</f>
        <v>0</v>
      </c>
      <c r="AC113" s="62">
        <f>IF(AB113&gt;AA113,AB113,AA113)</f>
        <v>18</v>
      </c>
      <c r="AD113" s="59">
        <f>COUNT(G113:Z113)</f>
        <v>0</v>
      </c>
    </row>
    <row r="114" spans="1:30" x14ac:dyDescent="0.25">
      <c r="A114" s="18">
        <v>112</v>
      </c>
      <c r="B114" s="17" t="s">
        <v>397</v>
      </c>
      <c r="C114" s="18">
        <v>2010</v>
      </c>
      <c r="D114" s="18" t="s">
        <v>19</v>
      </c>
      <c r="E114" s="17" t="s">
        <v>20</v>
      </c>
      <c r="F114" s="17" t="s">
        <v>114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>
        <v>18</v>
      </c>
      <c r="Y114" s="18"/>
      <c r="Z114" s="18"/>
      <c r="AA114" s="67">
        <v>0</v>
      </c>
      <c r="AB114" s="61">
        <f>IF(COUNT(G114:Z114)&gt;2,LARGE(G114:Z114,1)+LARGE(G114:Z114,2),SUM(G114:Z114))</f>
        <v>18</v>
      </c>
      <c r="AC114" s="62">
        <f>IF(AB114&gt;AA114,AB114,AA114)</f>
        <v>18</v>
      </c>
      <c r="AD114" s="59">
        <f>COUNT(G114:Z114)</f>
        <v>1</v>
      </c>
    </row>
    <row r="115" spans="1:30" x14ac:dyDescent="0.25">
      <c r="A115" s="18">
        <v>113</v>
      </c>
      <c r="B115" s="17" t="s">
        <v>408</v>
      </c>
      <c r="C115" s="18">
        <v>2010</v>
      </c>
      <c r="D115" s="18" t="s">
        <v>19</v>
      </c>
      <c r="E115" s="17" t="s">
        <v>20</v>
      </c>
      <c r="F115" s="17" t="s">
        <v>21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>
        <v>8</v>
      </c>
      <c r="Y115" s="18"/>
      <c r="Z115" s="18">
        <v>10</v>
      </c>
      <c r="AA115" s="67">
        <v>0</v>
      </c>
      <c r="AB115" s="61">
        <f>IF(COUNT(G115:Z115)&gt;2,LARGE(G115:Z115,1)+LARGE(G115:Z115,2),SUM(G115:Z115))</f>
        <v>18</v>
      </c>
      <c r="AC115" s="62">
        <f>IF(AB115&gt;AA115,AB115,AA115)</f>
        <v>18</v>
      </c>
      <c r="AD115" s="59">
        <f>COUNT(G115:Z115)</f>
        <v>2</v>
      </c>
    </row>
    <row r="116" spans="1:30" x14ac:dyDescent="0.25">
      <c r="A116" s="18">
        <v>114</v>
      </c>
      <c r="B116" s="17" t="s">
        <v>409</v>
      </c>
      <c r="C116" s="18">
        <v>2009</v>
      </c>
      <c r="D116" s="18" t="s">
        <v>19</v>
      </c>
      <c r="E116" s="17" t="s">
        <v>20</v>
      </c>
      <c r="F116" s="17" t="s">
        <v>21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>
        <v>7</v>
      </c>
      <c r="Y116" s="18"/>
      <c r="Z116" s="18">
        <v>10</v>
      </c>
      <c r="AA116" s="67">
        <v>0</v>
      </c>
      <c r="AB116" s="61">
        <f>IF(COUNT(G116:Z116)&gt;2,LARGE(G116:Z116,1)+LARGE(G116:Z116,2),SUM(G116:Z116))</f>
        <v>17</v>
      </c>
      <c r="AC116" s="62">
        <f>IF(AB116&gt;AA116,AB116,AA116)</f>
        <v>17</v>
      </c>
      <c r="AD116" s="59">
        <f>COUNT(G116:Z116)</f>
        <v>2</v>
      </c>
    </row>
    <row r="117" spans="1:30" x14ac:dyDescent="0.25">
      <c r="A117" s="18">
        <v>115</v>
      </c>
      <c r="B117" s="17" t="s">
        <v>434</v>
      </c>
      <c r="C117" s="18">
        <v>2009</v>
      </c>
      <c r="D117" s="18" t="s">
        <v>19</v>
      </c>
      <c r="E117" s="17" t="s">
        <v>20</v>
      </c>
      <c r="F117" s="17" t="s">
        <v>27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>
        <v>17</v>
      </c>
      <c r="AA117" s="67">
        <v>0</v>
      </c>
      <c r="AB117" s="61">
        <f>IF(COUNT(G117:Z117)&gt;2,LARGE(G117:Z117,1)+LARGE(G117:Z117,2),SUM(G117:Z117))</f>
        <v>17</v>
      </c>
      <c r="AC117" s="62">
        <f>IF(AB117&gt;AA117,AB117,AA117)</f>
        <v>17</v>
      </c>
      <c r="AD117" s="59">
        <f>COUNT(G117:Z117)</f>
        <v>1</v>
      </c>
    </row>
    <row r="118" spans="1:30" x14ac:dyDescent="0.25">
      <c r="A118" s="18">
        <v>116</v>
      </c>
      <c r="B118" s="17" t="s">
        <v>370</v>
      </c>
      <c r="C118" s="18">
        <v>2007</v>
      </c>
      <c r="D118" s="18" t="s">
        <v>19</v>
      </c>
      <c r="E118" s="17" t="s">
        <v>20</v>
      </c>
      <c r="F118" s="17" t="s">
        <v>63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67">
        <v>16</v>
      </c>
      <c r="AB118" s="61">
        <f>IF(COUNT(G118:Z118)&gt;2,LARGE(G118:Z118,1)+LARGE(G118:Z118,2),SUM(G118:Z118))</f>
        <v>0</v>
      </c>
      <c r="AC118" s="62">
        <f>IF(AB118&gt;AA118,AB118,AA118)</f>
        <v>16</v>
      </c>
      <c r="AD118" s="59">
        <f>COUNT(G118:Z118)</f>
        <v>0</v>
      </c>
    </row>
    <row r="119" spans="1:30" x14ac:dyDescent="0.25">
      <c r="A119" s="18">
        <v>117</v>
      </c>
      <c r="B119" s="17" t="s">
        <v>435</v>
      </c>
      <c r="C119" s="18">
        <v>2010</v>
      </c>
      <c r="D119" s="18" t="s">
        <v>19</v>
      </c>
      <c r="E119" s="17" t="s">
        <v>20</v>
      </c>
      <c r="F119" s="17" t="s">
        <v>147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>
        <v>15</v>
      </c>
      <c r="AA119" s="67">
        <v>0</v>
      </c>
      <c r="AB119" s="61">
        <f>IF(COUNT(G119:Z119)&gt;2,LARGE(G119:Z119,1)+LARGE(G119:Z119,2),SUM(G119:Z119))</f>
        <v>15</v>
      </c>
      <c r="AC119" s="62">
        <f>IF(AB119&gt;AA119,AB119,AA119)</f>
        <v>15</v>
      </c>
      <c r="AD119" s="59">
        <f>COUNT(G119:Z119)</f>
        <v>1</v>
      </c>
    </row>
    <row r="120" spans="1:30" x14ac:dyDescent="0.25">
      <c r="A120" s="18">
        <v>118</v>
      </c>
      <c r="B120" s="17" t="s">
        <v>343</v>
      </c>
      <c r="C120" s="18">
        <v>2005</v>
      </c>
      <c r="D120" s="18" t="s">
        <v>19</v>
      </c>
      <c r="E120" s="17" t="s">
        <v>20</v>
      </c>
      <c r="F120" s="17" t="s">
        <v>147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67">
        <v>14</v>
      </c>
      <c r="AB120" s="61">
        <f>IF(COUNT(G120:Z120)&gt;2,LARGE(G120:Z120,1)+LARGE(G120:Z120,2),SUM(G120:Z120))</f>
        <v>0</v>
      </c>
      <c r="AC120" s="62">
        <f>IF(AB120&gt;AA120,AB120,AA120)</f>
        <v>14</v>
      </c>
      <c r="AD120" s="59">
        <f>COUNT(G120:Z120)</f>
        <v>0</v>
      </c>
    </row>
    <row r="121" spans="1:30" x14ac:dyDescent="0.25">
      <c r="A121" s="18">
        <v>119</v>
      </c>
      <c r="B121" s="17" t="s">
        <v>371</v>
      </c>
      <c r="C121" s="18">
        <v>2007</v>
      </c>
      <c r="D121" s="18" t="s">
        <v>19</v>
      </c>
      <c r="E121" s="17" t="s">
        <v>20</v>
      </c>
      <c r="F121" s="17" t="s">
        <v>21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67">
        <v>14</v>
      </c>
      <c r="AB121" s="61">
        <f>IF(COUNT(G121:Z121)&gt;2,LARGE(G121:Z121,1)+LARGE(G121:Z121,2),SUM(G121:Z121))</f>
        <v>0</v>
      </c>
      <c r="AC121" s="62">
        <f>IF(AB121&gt;AA121,AB121,AA121)</f>
        <v>14</v>
      </c>
      <c r="AD121" s="59">
        <f>COUNT(G121:Z121)</f>
        <v>0</v>
      </c>
    </row>
    <row r="122" spans="1:30" x14ac:dyDescent="0.25">
      <c r="A122" s="18">
        <v>120</v>
      </c>
      <c r="B122" s="17" t="s">
        <v>436</v>
      </c>
      <c r="C122" s="18">
        <v>2010</v>
      </c>
      <c r="D122" s="18" t="s">
        <v>19</v>
      </c>
      <c r="E122" s="17" t="s">
        <v>20</v>
      </c>
      <c r="F122" s="17" t="s">
        <v>21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>
        <v>14</v>
      </c>
      <c r="AA122" s="67">
        <v>0</v>
      </c>
      <c r="AB122" s="61">
        <f>IF(COUNT(G122:Z122)&gt;2,LARGE(G122:Z122,1)+LARGE(G122:Z122,2),SUM(G122:Z122))</f>
        <v>14</v>
      </c>
      <c r="AC122" s="62">
        <f>IF(AB122&gt;AA122,AB122,AA122)</f>
        <v>14</v>
      </c>
      <c r="AD122" s="59">
        <f>COUNT(G122:Z122)</f>
        <v>1</v>
      </c>
    </row>
    <row r="123" spans="1:30" x14ac:dyDescent="0.25">
      <c r="A123" s="18">
        <v>121</v>
      </c>
      <c r="B123" s="17" t="s">
        <v>407</v>
      </c>
      <c r="C123" s="18">
        <v>2011</v>
      </c>
      <c r="D123" s="18" t="s">
        <v>19</v>
      </c>
      <c r="E123" s="17" t="s">
        <v>20</v>
      </c>
      <c r="F123" s="17" t="s">
        <v>21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>
        <v>8</v>
      </c>
      <c r="Y123" s="18"/>
      <c r="Z123" s="18">
        <v>5</v>
      </c>
      <c r="AA123" s="67">
        <v>0</v>
      </c>
      <c r="AB123" s="61">
        <f>IF(COUNT(G123:Z123)&gt;2,LARGE(G123:Z123,1)+LARGE(G123:Z123,2),SUM(G123:Z123))</f>
        <v>13</v>
      </c>
      <c r="AC123" s="62">
        <f>IF(AB123&gt;AA123,AB123,AA123)</f>
        <v>13</v>
      </c>
      <c r="AD123" s="59">
        <f>COUNT(G123:Z123)</f>
        <v>2</v>
      </c>
    </row>
    <row r="124" spans="1:30" x14ac:dyDescent="0.25">
      <c r="A124" s="18">
        <v>122</v>
      </c>
      <c r="B124" s="17" t="s">
        <v>437</v>
      </c>
      <c r="C124" s="18">
        <v>2011</v>
      </c>
      <c r="D124" s="18" t="s">
        <v>19</v>
      </c>
      <c r="E124" s="17" t="s">
        <v>20</v>
      </c>
      <c r="F124" s="17" t="s">
        <v>21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>
        <v>13</v>
      </c>
      <c r="AA124" s="67">
        <v>0</v>
      </c>
      <c r="AB124" s="61">
        <f>IF(COUNT(G124:Z124)&gt;2,LARGE(G124:Z124,1)+LARGE(G124:Z124,2),SUM(G124:Z124))</f>
        <v>13</v>
      </c>
      <c r="AC124" s="62">
        <f>IF(AB124&gt;AA124,AB124,AA124)</f>
        <v>13</v>
      </c>
      <c r="AD124" s="59">
        <f>COUNT(G124:Z124)</f>
        <v>1</v>
      </c>
    </row>
    <row r="125" spans="1:30" x14ac:dyDescent="0.25">
      <c r="A125" s="18">
        <v>123</v>
      </c>
      <c r="B125" s="17" t="s">
        <v>262</v>
      </c>
      <c r="C125" s="18">
        <v>2009</v>
      </c>
      <c r="D125" s="18" t="s">
        <v>19</v>
      </c>
      <c r="E125" s="17" t="s">
        <v>20</v>
      </c>
      <c r="F125" s="17" t="s">
        <v>63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67">
        <v>12</v>
      </c>
      <c r="AB125" s="61">
        <f>IF(COUNT(G125:Z125)&gt;2,LARGE(G125:Z125,1)+LARGE(G125:Z125,2),SUM(G125:Z125))</f>
        <v>0</v>
      </c>
      <c r="AC125" s="62">
        <f>IF(AB125&gt;AA125,AB125,AA125)</f>
        <v>12</v>
      </c>
      <c r="AD125" s="59">
        <f>COUNT(G125:Z125)</f>
        <v>0</v>
      </c>
    </row>
    <row r="126" spans="1:30" x14ac:dyDescent="0.25">
      <c r="A126" s="18">
        <v>124</v>
      </c>
      <c r="B126" s="17" t="s">
        <v>401</v>
      </c>
      <c r="C126" s="18">
        <v>2010</v>
      </c>
      <c r="D126" s="18" t="s">
        <v>19</v>
      </c>
      <c r="E126" s="17" t="s">
        <v>20</v>
      </c>
      <c r="F126" s="17" t="s">
        <v>268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>
        <v>11</v>
      </c>
      <c r="Y126" s="18"/>
      <c r="Z126" s="18"/>
      <c r="AA126" s="67">
        <v>0</v>
      </c>
      <c r="AB126" s="61">
        <f>IF(COUNT(G126:Z126)&gt;2,LARGE(G126:Z126,1)+LARGE(G126:Z126,2),SUM(G126:Z126))</f>
        <v>11</v>
      </c>
      <c r="AC126" s="62">
        <f>IF(AB126&gt;AA126,AB126,AA126)</f>
        <v>11</v>
      </c>
      <c r="AD126" s="59">
        <f>COUNT(G126:Z126)</f>
        <v>1</v>
      </c>
    </row>
    <row r="127" spans="1:30" x14ac:dyDescent="0.25">
      <c r="A127" s="18">
        <v>125</v>
      </c>
      <c r="B127" s="17" t="s">
        <v>402</v>
      </c>
      <c r="C127" s="18">
        <v>2009</v>
      </c>
      <c r="D127" s="18" t="s">
        <v>19</v>
      </c>
      <c r="E127" s="17" t="s">
        <v>20</v>
      </c>
      <c r="F127" s="17" t="s">
        <v>27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>
        <v>11</v>
      </c>
      <c r="Y127" s="18"/>
      <c r="Z127" s="18"/>
      <c r="AA127" s="67">
        <v>0</v>
      </c>
      <c r="AB127" s="61">
        <f>IF(COUNT(G127:Z127)&gt;2,LARGE(G127:Z127,1)+LARGE(G127:Z127,2),SUM(G127:Z127))</f>
        <v>11</v>
      </c>
      <c r="AC127" s="62">
        <f>IF(AB127&gt;AA127,AB127,AA127)</f>
        <v>11</v>
      </c>
      <c r="AD127" s="59">
        <f>COUNT(G127:Z127)</f>
        <v>1</v>
      </c>
    </row>
    <row r="128" spans="1:30" x14ac:dyDescent="0.25">
      <c r="A128" s="18">
        <v>126</v>
      </c>
      <c r="B128" s="17" t="s">
        <v>403</v>
      </c>
      <c r="C128" s="18">
        <v>2009</v>
      </c>
      <c r="D128" s="18" t="s">
        <v>19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>
        <v>10</v>
      </c>
      <c r="Y128" s="18"/>
      <c r="Z128" s="18"/>
      <c r="AA128" s="67">
        <v>0</v>
      </c>
      <c r="AB128" s="61">
        <f>IF(COUNT(G128:Z128)&gt;2,LARGE(G128:Z128,1)+LARGE(G128:Z128,2),SUM(G128:Z128))</f>
        <v>10</v>
      </c>
      <c r="AC128" s="62">
        <f>IF(AB128&gt;AA128,AB128,AA128)</f>
        <v>10</v>
      </c>
      <c r="AD128" s="59">
        <f>COUNT(G128:Z128)</f>
        <v>1</v>
      </c>
    </row>
    <row r="129" spans="1:30" x14ac:dyDescent="0.25">
      <c r="A129" s="18">
        <v>127</v>
      </c>
      <c r="B129" s="17" t="s">
        <v>404</v>
      </c>
      <c r="C129" s="18">
        <v>2011</v>
      </c>
      <c r="D129" s="18" t="s">
        <v>19</v>
      </c>
      <c r="E129" s="17" t="s">
        <v>20</v>
      </c>
      <c r="F129" s="17" t="s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>
        <v>10</v>
      </c>
      <c r="Y129" s="18"/>
      <c r="Z129" s="18"/>
      <c r="AA129" s="67">
        <v>0</v>
      </c>
      <c r="AB129" s="61">
        <f>IF(COUNT(G129:Z129)&gt;2,LARGE(G129:Z129,1)+LARGE(G129:Z129,2),SUM(G129:Z129))</f>
        <v>10</v>
      </c>
      <c r="AC129" s="62">
        <f>IF(AB129&gt;AA129,AB129,AA129)</f>
        <v>10</v>
      </c>
      <c r="AD129" s="59">
        <f>COUNT(G129:Z129)</f>
        <v>1</v>
      </c>
    </row>
    <row r="130" spans="1:30" x14ac:dyDescent="0.25">
      <c r="A130" s="18">
        <v>128</v>
      </c>
      <c r="B130" s="17" t="s">
        <v>438</v>
      </c>
      <c r="C130" s="18">
        <v>2012</v>
      </c>
      <c r="D130" s="18" t="s">
        <v>19</v>
      </c>
      <c r="E130" s="17" t="s">
        <v>20</v>
      </c>
      <c r="F130" s="17" t="s">
        <v>21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>
        <v>10</v>
      </c>
      <c r="AA130" s="67">
        <v>0</v>
      </c>
      <c r="AB130" s="61">
        <f>IF(COUNT(G130:Z130)&gt;2,LARGE(G130:Z130,1)+LARGE(G130:Z130,2),SUM(G130:Z130))</f>
        <v>10</v>
      </c>
      <c r="AC130" s="62">
        <f>IF(AB130&gt;AA130,AB130,AA130)</f>
        <v>10</v>
      </c>
      <c r="AD130" s="59">
        <f>COUNT(G130:Z130)</f>
        <v>1</v>
      </c>
    </row>
    <row r="131" spans="1:30" x14ac:dyDescent="0.25">
      <c r="A131" s="18">
        <v>129</v>
      </c>
      <c r="B131" s="17" t="s">
        <v>406</v>
      </c>
      <c r="C131" s="18">
        <v>2011</v>
      </c>
      <c r="D131" s="18" t="s">
        <v>19</v>
      </c>
      <c r="E131" s="17" t="s">
        <v>20</v>
      </c>
      <c r="F131" s="17" t="s">
        <v>21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>
        <v>9</v>
      </c>
      <c r="Y131" s="18"/>
      <c r="Z131" s="18"/>
      <c r="AA131" s="67">
        <v>0</v>
      </c>
      <c r="AB131" s="61">
        <f>IF(COUNT(G131:Z131)&gt;2,LARGE(G131:Z131,1)+LARGE(G131:Z131,2),SUM(G131:Z131))</f>
        <v>9</v>
      </c>
      <c r="AC131" s="62">
        <f>IF(AB131&gt;AA131,AB131,AA131)</f>
        <v>9</v>
      </c>
      <c r="AD131" s="59">
        <f>COUNT(G131:Z131)</f>
        <v>1</v>
      </c>
    </row>
    <row r="132" spans="1:30" x14ac:dyDescent="0.25">
      <c r="A132" s="18">
        <v>130</v>
      </c>
      <c r="B132" s="17" t="s">
        <v>439</v>
      </c>
      <c r="C132" s="18">
        <v>2011</v>
      </c>
      <c r="D132" s="18" t="s">
        <v>19</v>
      </c>
      <c r="E132" s="17" t="s">
        <v>20</v>
      </c>
      <c r="F132" s="17" t="s">
        <v>63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>
        <v>8</v>
      </c>
      <c r="AA132" s="67">
        <v>0</v>
      </c>
      <c r="AB132" s="61">
        <f>IF(COUNT(G132:Z132)&gt;2,LARGE(G132:Z132,1)+LARGE(G132:Z132,2),SUM(G132:Z132))</f>
        <v>8</v>
      </c>
      <c r="AC132" s="62">
        <f>IF(AB132&gt;AA132,AB132,AA132)</f>
        <v>8</v>
      </c>
      <c r="AD132" s="59">
        <f>COUNT(G132:Z132)</f>
        <v>1</v>
      </c>
    </row>
    <row r="133" spans="1:30" x14ac:dyDescent="0.25">
      <c r="A133" s="18">
        <v>131</v>
      </c>
      <c r="B133" s="17" t="s">
        <v>440</v>
      </c>
      <c r="C133" s="18">
        <v>2009</v>
      </c>
      <c r="D133" s="18" t="s">
        <v>19</v>
      </c>
      <c r="E133" s="17" t="s">
        <v>20</v>
      </c>
      <c r="F133" s="17" t="s">
        <v>147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>
        <v>8</v>
      </c>
      <c r="AA133" s="67">
        <v>0</v>
      </c>
      <c r="AB133" s="61">
        <f>IF(COUNT(G133:Z133)&gt;2,LARGE(G133:Z133,1)+LARGE(G133:Z133,2),SUM(G133:Z133))</f>
        <v>8</v>
      </c>
      <c r="AC133" s="62">
        <f>IF(AB133&gt;AA133,AB133,AA133)</f>
        <v>8</v>
      </c>
      <c r="AD133" s="59">
        <f>COUNT(G133:Z133)</f>
        <v>1</v>
      </c>
    </row>
    <row r="134" spans="1:30" x14ac:dyDescent="0.25">
      <c r="A134" s="18">
        <v>132</v>
      </c>
      <c r="B134" s="17" t="s">
        <v>441</v>
      </c>
      <c r="C134" s="18">
        <v>2009</v>
      </c>
      <c r="D134" s="18" t="s">
        <v>19</v>
      </c>
      <c r="E134" s="17" t="s">
        <v>20</v>
      </c>
      <c r="F134" s="17" t="s">
        <v>267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>
        <v>8</v>
      </c>
      <c r="AA134" s="67">
        <v>0</v>
      </c>
      <c r="AB134" s="61">
        <f>IF(COUNT(G134:Z134)&gt;2,LARGE(G134:Z134,1)+LARGE(G134:Z134,2),SUM(G134:Z134))</f>
        <v>8</v>
      </c>
      <c r="AC134" s="62">
        <f>IF(AB134&gt;AA134,AB134,AA134)</f>
        <v>8</v>
      </c>
      <c r="AD134" s="59">
        <f>COUNT(G134:Z134)</f>
        <v>1</v>
      </c>
    </row>
    <row r="135" spans="1:30" x14ac:dyDescent="0.25">
      <c r="A135" s="18">
        <v>133</v>
      </c>
      <c r="B135" s="17" t="s">
        <v>372</v>
      </c>
      <c r="C135" s="18">
        <v>2008</v>
      </c>
      <c r="D135" s="18" t="s">
        <v>19</v>
      </c>
      <c r="E135" s="17" t="s">
        <v>20</v>
      </c>
      <c r="F135" s="17" t="s">
        <v>21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67">
        <v>5</v>
      </c>
      <c r="AB135" s="61">
        <f>IF(COUNT(G135:Z135)&gt;2,LARGE(G135:Z135,1)+LARGE(G135:Z135,2),SUM(G135:Z135))</f>
        <v>0</v>
      </c>
      <c r="AC135" s="62">
        <f>IF(AB135&gt;AA135,AB135,AA135)</f>
        <v>5</v>
      </c>
      <c r="AD135" s="59">
        <f>COUNT(G135:Z135)</f>
        <v>0</v>
      </c>
    </row>
    <row r="136" spans="1:30" x14ac:dyDescent="0.25">
      <c r="A136" s="18">
        <v>134</v>
      </c>
      <c r="B136" s="17" t="s">
        <v>442</v>
      </c>
      <c r="C136" s="18">
        <v>2010</v>
      </c>
      <c r="D136" s="18" t="s">
        <v>19</v>
      </c>
      <c r="E136" s="17" t="s">
        <v>20</v>
      </c>
      <c r="F136" s="17" t="s">
        <v>267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>
        <v>5</v>
      </c>
      <c r="AA136" s="67">
        <v>0</v>
      </c>
      <c r="AB136" s="61">
        <f>IF(COUNT(G136:Z136)&gt;2,LARGE(G136:Z136,1)+LARGE(G136:Z136,2),SUM(G136:Z136))</f>
        <v>5</v>
      </c>
      <c r="AC136" s="62">
        <f>IF(AB136&gt;AA136,AB136,AA136)</f>
        <v>5</v>
      </c>
      <c r="AD136" s="59">
        <f>COUNT(G136:Z136)</f>
        <v>1</v>
      </c>
    </row>
    <row r="137" spans="1:30" x14ac:dyDescent="0.25">
      <c r="A137" s="18">
        <v>135</v>
      </c>
      <c r="B137" s="17" t="s">
        <v>443</v>
      </c>
      <c r="C137" s="18">
        <v>2009</v>
      </c>
      <c r="D137" s="18" t="s">
        <v>19</v>
      </c>
      <c r="E137" s="17" t="s">
        <v>20</v>
      </c>
      <c r="F137" s="17" t="s">
        <v>267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>
        <v>5</v>
      </c>
      <c r="AA137" s="67">
        <v>0</v>
      </c>
      <c r="AB137" s="61">
        <f>IF(COUNT(G137:Z137)&gt;2,LARGE(G137:Z137,1)+LARGE(G137:Z137,2),SUM(G137:Z137))</f>
        <v>5</v>
      </c>
      <c r="AC137" s="62">
        <f>IF(AB137&gt;AA137,AB137,AA137)</f>
        <v>5</v>
      </c>
      <c r="AD137" s="59">
        <f>COUNT(G137:Z137)</f>
        <v>1</v>
      </c>
    </row>
    <row r="138" spans="1:30" x14ac:dyDescent="0.25">
      <c r="A138" s="18">
        <v>136</v>
      </c>
      <c r="B138" s="17" t="s">
        <v>444</v>
      </c>
      <c r="C138" s="18">
        <v>2009</v>
      </c>
      <c r="D138" s="18" t="s">
        <v>19</v>
      </c>
      <c r="E138" s="17" t="s">
        <v>20</v>
      </c>
      <c r="F138" s="17" t="s">
        <v>267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>
        <v>5</v>
      </c>
      <c r="AA138" s="67">
        <v>0</v>
      </c>
      <c r="AB138" s="61">
        <f>IF(COUNT(G138:Z138)&gt;2,LARGE(G138:Z138,1)+LARGE(G138:Z138,2),SUM(G138:Z138))</f>
        <v>5</v>
      </c>
      <c r="AC138" s="62">
        <f>IF(AB138&gt;AA138,AB138,AA138)</f>
        <v>5</v>
      </c>
      <c r="AD138" s="59">
        <f>COUNT(G138:Z138)</f>
        <v>1</v>
      </c>
    </row>
    <row r="139" spans="1:30" x14ac:dyDescent="0.25">
      <c r="A139" s="18">
        <v>137</v>
      </c>
      <c r="B139" s="17" t="s">
        <v>169</v>
      </c>
      <c r="C139" s="18">
        <v>2005</v>
      </c>
      <c r="D139" s="18" t="s">
        <v>31</v>
      </c>
      <c r="E139" s="17" t="s">
        <v>38</v>
      </c>
      <c r="F139" s="17" t="s">
        <v>39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67">
        <v>0</v>
      </c>
      <c r="AB139" s="61">
        <f>IF(COUNT(G139:Z139)&gt;2,LARGE(G139:Z139,1)+LARGE(G139:Z139,2),SUM(G139:Z139))</f>
        <v>0</v>
      </c>
      <c r="AC139" s="62">
        <f>IF(AB139&gt;AA139,AB139,AA139)</f>
        <v>0</v>
      </c>
      <c r="AD139" s="59">
        <f>COUNT(G139:Z139)</f>
        <v>0</v>
      </c>
    </row>
    <row r="140" spans="1:30" x14ac:dyDescent="0.25">
      <c r="A140" s="18">
        <v>138</v>
      </c>
      <c r="B140" s="17" t="s">
        <v>137</v>
      </c>
      <c r="C140" s="18">
        <v>2007</v>
      </c>
      <c r="D140" s="18" t="s">
        <v>19</v>
      </c>
      <c r="E140" s="17" t="s">
        <v>20</v>
      </c>
      <c r="F140" s="17" t="s">
        <v>63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67">
        <v>0</v>
      </c>
      <c r="AB140" s="61">
        <f>IF(COUNT(G140:Z140)&gt;2,LARGE(G140:Z140,1)+LARGE(G140:Z140,2),SUM(G140:Z140))</f>
        <v>0</v>
      </c>
      <c r="AC140" s="62">
        <f>IF(AB140&gt;AA140,AB140,AA140)</f>
        <v>0</v>
      </c>
      <c r="AD140" s="59">
        <f>COUNT(G140:Z140)</f>
        <v>0</v>
      </c>
    </row>
    <row r="141" spans="1:30" x14ac:dyDescent="0.25">
      <c r="A141" s="18">
        <v>139</v>
      </c>
      <c r="B141" s="17" t="s">
        <v>183</v>
      </c>
      <c r="C141" s="18">
        <v>2007</v>
      </c>
      <c r="D141" s="18" t="s">
        <v>19</v>
      </c>
      <c r="E141" s="17" t="s">
        <v>20</v>
      </c>
      <c r="F141" s="17" t="s">
        <v>114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67">
        <v>0</v>
      </c>
      <c r="AB141" s="61">
        <f>IF(COUNT(G141:Z141)&gt;2,LARGE(G141:Z141,1)+LARGE(G141:Z141,2),SUM(G141:Z141))</f>
        <v>0</v>
      </c>
      <c r="AC141" s="62">
        <f>IF(AB141&gt;AA141,AB141,AA141)</f>
        <v>0</v>
      </c>
      <c r="AD141" s="59">
        <f>COUNT(G141:Z141)</f>
        <v>0</v>
      </c>
    </row>
    <row r="142" spans="1:30" x14ac:dyDescent="0.25">
      <c r="A142" s="18">
        <v>140</v>
      </c>
      <c r="B142" s="17" t="s">
        <v>231</v>
      </c>
      <c r="C142" s="18">
        <v>2008</v>
      </c>
      <c r="D142" s="18" t="s">
        <v>19</v>
      </c>
      <c r="E142" s="17" t="s">
        <v>38</v>
      </c>
      <c r="F142" s="17" t="s">
        <v>211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67">
        <v>0</v>
      </c>
      <c r="AB142" s="61">
        <f>IF(COUNT(G142:Z142)&gt;2,LARGE(G142:Z142,1)+LARGE(G142:Z142,2),SUM(G142:Z142))</f>
        <v>0</v>
      </c>
      <c r="AC142" s="62">
        <f>IF(AB142&gt;AA142,AB142,AA142)</f>
        <v>0</v>
      </c>
      <c r="AD142" s="59">
        <f>COUNT(G142:Z142)</f>
        <v>0</v>
      </c>
    </row>
    <row r="143" spans="1:30" x14ac:dyDescent="0.25">
      <c r="A143" s="18">
        <v>141</v>
      </c>
      <c r="B143" s="69" t="s">
        <v>237</v>
      </c>
      <c r="C143" s="68">
        <v>2010</v>
      </c>
      <c r="D143" s="68" t="s">
        <v>19</v>
      </c>
      <c r="E143" s="69" t="s">
        <v>38</v>
      </c>
      <c r="F143" s="69" t="s">
        <v>39</v>
      </c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70">
        <v>0</v>
      </c>
      <c r="AB143" s="71">
        <f>IF(COUNT(G143:Z143)&gt;2,LARGE(G143:Z143,1)+LARGE(G143:Z143,2),SUM(G143:Z143))</f>
        <v>0</v>
      </c>
      <c r="AC143" s="72">
        <f>IF(AB143&gt;AA143,AB143,AA143)</f>
        <v>0</v>
      </c>
      <c r="AD143" s="59">
        <f>COUNT(G143:Z143)</f>
        <v>0</v>
      </c>
    </row>
    <row r="144" spans="1:30" x14ac:dyDescent="0.25">
      <c r="A144" s="18">
        <v>142</v>
      </c>
      <c r="B144" s="17" t="s">
        <v>229</v>
      </c>
      <c r="C144" s="18">
        <v>2010</v>
      </c>
      <c r="D144" s="18" t="s">
        <v>19</v>
      </c>
      <c r="E144" s="17" t="s">
        <v>38</v>
      </c>
      <c r="F144" s="17" t="s">
        <v>39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67">
        <v>0</v>
      </c>
      <c r="AB144" s="61">
        <f>IF(COUNT(G144:Z144)&gt;2,LARGE(G144:Z144,1)+LARGE(G144:Z144,2),SUM(G144:Z144))</f>
        <v>0</v>
      </c>
      <c r="AC144" s="62">
        <f>IF(AB144&gt;AA144,AB144,AA144)</f>
        <v>0</v>
      </c>
      <c r="AD144" s="59">
        <f>COUNT(G144:Z144)</f>
        <v>0</v>
      </c>
    </row>
    <row r="145" spans="1:30" x14ac:dyDescent="0.25">
      <c r="A145" s="18">
        <v>143</v>
      </c>
      <c r="B145" s="17" t="s">
        <v>233</v>
      </c>
      <c r="C145" s="18">
        <v>2009</v>
      </c>
      <c r="D145" s="18" t="s">
        <v>19</v>
      </c>
      <c r="E145" s="17" t="s">
        <v>38</v>
      </c>
      <c r="F145" s="17" t="s">
        <v>211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67">
        <v>0</v>
      </c>
      <c r="AB145" s="61">
        <f>IF(COUNT(G145:Z145)&gt;2,LARGE(G145:Z145,1)+LARGE(G145:Z145,2),SUM(G145:Z145))</f>
        <v>0</v>
      </c>
      <c r="AC145" s="62">
        <f>IF(AB145&gt;AA145,AB145,AA145)</f>
        <v>0</v>
      </c>
      <c r="AD145" s="59">
        <f>COUNT(G145:Z145)</f>
        <v>0</v>
      </c>
    </row>
    <row r="146" spans="1:30" x14ac:dyDescent="0.25">
      <c r="A146" s="18">
        <v>144</v>
      </c>
      <c r="B146" s="17" t="s">
        <v>181</v>
      </c>
      <c r="C146" s="18">
        <v>2006</v>
      </c>
      <c r="D146" s="18" t="s">
        <v>19</v>
      </c>
      <c r="E146" s="17" t="s">
        <v>20</v>
      </c>
      <c r="F146" s="17" t="s">
        <v>21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67">
        <v>0</v>
      </c>
      <c r="AB146" s="61">
        <f>IF(COUNT(G146:Z146)&gt;2,LARGE(G146:Z146,1)+LARGE(G146:Z146,2),SUM(G146:Z146))</f>
        <v>0</v>
      </c>
      <c r="AC146" s="62">
        <f>IF(AB146&gt;AA146,AB146,AA146)</f>
        <v>0</v>
      </c>
      <c r="AD146" s="59">
        <f>COUNT(G146:Z146)</f>
        <v>0</v>
      </c>
    </row>
    <row r="147" spans="1:30" x14ac:dyDescent="0.25">
      <c r="A147" s="18">
        <v>145</v>
      </c>
      <c r="B147" s="17" t="s">
        <v>184</v>
      </c>
      <c r="C147" s="18">
        <v>2006</v>
      </c>
      <c r="D147" s="18" t="s">
        <v>19</v>
      </c>
      <c r="E147" s="17" t="s">
        <v>20</v>
      </c>
      <c r="F147" s="17" t="s">
        <v>114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67">
        <v>0</v>
      </c>
      <c r="AB147" s="61">
        <f>IF(COUNT(G147:Z147)&gt;2,LARGE(G147:Z147,1)+LARGE(G147:Z147,2),SUM(G147:Z147))</f>
        <v>0</v>
      </c>
      <c r="AC147" s="62">
        <f>IF(AB147&gt;AA147,AB147,AA147)</f>
        <v>0</v>
      </c>
      <c r="AD147" s="59">
        <f>COUNT(G147:Z147)</f>
        <v>0</v>
      </c>
    </row>
    <row r="148" spans="1:30" x14ac:dyDescent="0.25">
      <c r="A148" s="18">
        <v>146</v>
      </c>
      <c r="B148" s="17" t="s">
        <v>189</v>
      </c>
      <c r="C148" s="18">
        <v>2006</v>
      </c>
      <c r="D148" s="18" t="s">
        <v>19</v>
      </c>
      <c r="E148" s="17" t="s">
        <v>20</v>
      </c>
      <c r="F148" s="17" t="s">
        <v>21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67">
        <v>0</v>
      </c>
      <c r="AB148" s="61">
        <f>IF(COUNT(G148:Z148)&gt;2,LARGE(G148:Z148,1)+LARGE(G148:Z148,2),SUM(G148:Z148))</f>
        <v>0</v>
      </c>
      <c r="AC148" s="62">
        <f>IF(AB148&gt;AA148,AB148,AA148)</f>
        <v>0</v>
      </c>
      <c r="AD148" s="59">
        <f>COUNT(G148:Z148)</f>
        <v>0</v>
      </c>
    </row>
    <row r="149" spans="1:30" x14ac:dyDescent="0.25">
      <c r="A149" s="18">
        <v>147</v>
      </c>
      <c r="B149" s="17" t="s">
        <v>28</v>
      </c>
      <c r="C149" s="18">
        <v>1986</v>
      </c>
      <c r="D149" s="18" t="s">
        <v>29</v>
      </c>
      <c r="E149" s="17" t="s">
        <v>20</v>
      </c>
      <c r="F149" s="1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67">
        <v>0</v>
      </c>
      <c r="AB149" s="61">
        <f>IF(COUNT(G149:Z149)&gt;2,LARGE(G149:Z149,1)+LARGE(G149:Z149,2),SUM(G149:Z149))</f>
        <v>0</v>
      </c>
      <c r="AC149" s="62">
        <f>IF(AB149&gt;AA149,AB149,AA149)</f>
        <v>0</v>
      </c>
      <c r="AD149" s="59">
        <f>COUNT(G149:Z149)</f>
        <v>0</v>
      </c>
    </row>
    <row r="150" spans="1:30" x14ac:dyDescent="0.25">
      <c r="A150" s="18">
        <v>148</v>
      </c>
      <c r="B150" s="17" t="s">
        <v>40</v>
      </c>
      <c r="C150" s="18">
        <v>1976</v>
      </c>
      <c r="D150" s="18" t="s">
        <v>41</v>
      </c>
      <c r="E150" s="17" t="s">
        <v>20</v>
      </c>
      <c r="F150" s="1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67">
        <v>0</v>
      </c>
      <c r="AB150" s="61">
        <f>IF(COUNT(G150:Z150)&gt;2,LARGE(G150:Z150,1)+LARGE(G150:Z150,2),SUM(G150:Z150))</f>
        <v>0</v>
      </c>
      <c r="AC150" s="62">
        <f>IF(AB150&gt;AA150,AB150,AA150)</f>
        <v>0</v>
      </c>
      <c r="AD150" s="59">
        <f>COUNT(G150:Z150)</f>
        <v>0</v>
      </c>
    </row>
    <row r="151" spans="1:30" x14ac:dyDescent="0.25">
      <c r="A151" s="18">
        <v>149</v>
      </c>
      <c r="B151" s="17" t="s">
        <v>45</v>
      </c>
      <c r="C151" s="18">
        <v>1987</v>
      </c>
      <c r="D151" s="18" t="s">
        <v>29</v>
      </c>
      <c r="E151" s="17" t="s">
        <v>20</v>
      </c>
      <c r="F151" s="1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67">
        <v>0</v>
      </c>
      <c r="AB151" s="61">
        <f>IF(COUNT(G151:Z151)&gt;2,LARGE(G151:Z151,1)+LARGE(G151:Z151,2),SUM(G151:Z151))</f>
        <v>0</v>
      </c>
      <c r="AC151" s="62">
        <f>IF(AB151&gt;AA151,AB151,AA151)</f>
        <v>0</v>
      </c>
      <c r="AD151" s="59">
        <f>COUNT(G151:Z151)</f>
        <v>0</v>
      </c>
    </row>
    <row r="152" spans="1:30" x14ac:dyDescent="0.25">
      <c r="A152" s="18">
        <v>150</v>
      </c>
      <c r="B152" s="17" t="s">
        <v>52</v>
      </c>
      <c r="C152" s="18">
        <v>1983</v>
      </c>
      <c r="D152" s="18" t="s">
        <v>41</v>
      </c>
      <c r="E152" s="17" t="s">
        <v>20</v>
      </c>
      <c r="F152" s="1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67">
        <v>0</v>
      </c>
      <c r="AB152" s="61">
        <f>IF(COUNT(G152:Z152)&gt;2,LARGE(G152:Z152,1)+LARGE(G152:Z152,2),SUM(G152:Z152))</f>
        <v>0</v>
      </c>
      <c r="AC152" s="62">
        <f>IF(AB152&gt;AA152,AB152,AA152)</f>
        <v>0</v>
      </c>
      <c r="AD152" s="59">
        <f>COUNT(G152:Z152)</f>
        <v>0</v>
      </c>
    </row>
    <row r="153" spans="1:30" x14ac:dyDescent="0.25">
      <c r="A153" s="18">
        <v>151</v>
      </c>
      <c r="B153" s="17" t="s">
        <v>55</v>
      </c>
      <c r="C153" s="18">
        <v>1997</v>
      </c>
      <c r="D153" s="18" t="s">
        <v>26</v>
      </c>
      <c r="E153" s="17" t="s">
        <v>20</v>
      </c>
      <c r="F153" s="17" t="s">
        <v>36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67">
        <v>0</v>
      </c>
      <c r="AB153" s="61">
        <f>IF(COUNT(G153:Z153)&gt;2,LARGE(G153:Z153,1)+LARGE(G153:Z153,2),SUM(G153:Z153))</f>
        <v>0</v>
      </c>
      <c r="AC153" s="62">
        <f>IF(AB153&gt;AA153,AB153,AA153)</f>
        <v>0</v>
      </c>
      <c r="AD153" s="59">
        <f>COUNT(G153:Z153)</f>
        <v>0</v>
      </c>
    </row>
    <row r="154" spans="1:30" x14ac:dyDescent="0.25">
      <c r="A154" s="18">
        <v>152</v>
      </c>
      <c r="B154" s="17" t="s">
        <v>134</v>
      </c>
      <c r="C154" s="18">
        <v>2008</v>
      </c>
      <c r="D154" s="18" t="s">
        <v>19</v>
      </c>
      <c r="E154" s="17" t="s">
        <v>20</v>
      </c>
      <c r="F154" s="17" t="s">
        <v>21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67">
        <v>0</v>
      </c>
      <c r="AB154" s="61">
        <f>IF(COUNT(G154:Z154)&gt;2,LARGE(G154:Z154,1)+LARGE(G154:Z154,2),SUM(G154:Z154))</f>
        <v>0</v>
      </c>
      <c r="AC154" s="62">
        <f>IF(AB154&gt;AA154,AB154,AA154)</f>
        <v>0</v>
      </c>
      <c r="AD154" s="59">
        <f>COUNT(G154:Z154)</f>
        <v>0</v>
      </c>
    </row>
    <row r="155" spans="1:30" x14ac:dyDescent="0.25">
      <c r="A155" s="18">
        <v>153</v>
      </c>
      <c r="B155" s="17" t="s">
        <v>307</v>
      </c>
      <c r="C155" s="18">
        <v>1998</v>
      </c>
      <c r="D155" s="18" t="s">
        <v>48</v>
      </c>
      <c r="E155" s="17" t="s">
        <v>20</v>
      </c>
      <c r="F155" s="17" t="s">
        <v>36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67">
        <v>0</v>
      </c>
      <c r="AB155" s="61">
        <f>IF(COUNT(G155:Z155)&gt;2,LARGE(G155:Z155,1)+LARGE(G155:Z155,2),SUM(G155:Z155))</f>
        <v>0</v>
      </c>
      <c r="AC155" s="62">
        <f>IF(AB155&gt;AA155,AB155,AA155)</f>
        <v>0</v>
      </c>
      <c r="AD155" s="59">
        <f>COUNT(G155:Z155)</f>
        <v>0</v>
      </c>
    </row>
    <row r="156" spans="1:30" x14ac:dyDescent="0.25">
      <c r="A156" s="18">
        <v>154</v>
      </c>
      <c r="B156" s="17" t="s">
        <v>342</v>
      </c>
      <c r="C156" s="18">
        <v>2005</v>
      </c>
      <c r="D156" s="18" t="s">
        <v>19</v>
      </c>
      <c r="E156" s="17" t="s">
        <v>20</v>
      </c>
      <c r="F156" s="17" t="s">
        <v>63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67">
        <v>0</v>
      </c>
      <c r="AB156" s="61">
        <f>IF(COUNT(G156:Z156)&gt;2,LARGE(G156:Z156,1)+LARGE(G156:Z156,2),SUM(G156:Z156))</f>
        <v>0</v>
      </c>
      <c r="AC156" s="62">
        <f>IF(AB156&gt;AA156,AB156,AA156)</f>
        <v>0</v>
      </c>
      <c r="AD156" s="59">
        <f>COUNT(G156:Z156)</f>
        <v>0</v>
      </c>
    </row>
    <row r="157" spans="1:30" x14ac:dyDescent="0.25">
      <c r="A157" s="18">
        <v>155</v>
      </c>
      <c r="B157" s="17" t="s">
        <v>379</v>
      </c>
      <c r="C157" s="18">
        <v>1971</v>
      </c>
      <c r="D157" s="18">
        <v>1</v>
      </c>
      <c r="E157" s="17" t="s">
        <v>380</v>
      </c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67">
        <v>0</v>
      </c>
      <c r="AB157" s="61">
        <f>IF(COUNT(G157:Z157)&gt;2,LARGE(G157:Z157,1)+LARGE(G157:Z157,2),SUM(G157:Z157))</f>
        <v>0</v>
      </c>
      <c r="AC157" s="62">
        <f>IF(AB157&gt;AA157,AB157,AA157)</f>
        <v>0</v>
      </c>
      <c r="AD157" s="59">
        <f>COUNT(G157:Z157)</f>
        <v>0</v>
      </c>
    </row>
    <row r="158" spans="1:30" x14ac:dyDescent="0.25">
      <c r="A158" s="18">
        <v>156</v>
      </c>
      <c r="B158" s="17" t="s">
        <v>420</v>
      </c>
      <c r="C158" s="18">
        <v>1985</v>
      </c>
      <c r="D158" s="18">
        <v>1</v>
      </c>
      <c r="E158" s="17" t="s">
        <v>20</v>
      </c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67">
        <v>0</v>
      </c>
      <c r="AB158" s="61">
        <f>IF(COUNT(G158:Z158)&gt;2,LARGE(G158:Z158,1)+LARGE(G158:Z158,2),SUM(G158:Z158))</f>
        <v>0</v>
      </c>
      <c r="AC158" s="62">
        <f>IF(AB158&gt;AA158,AB158,AA158)</f>
        <v>0</v>
      </c>
      <c r="AD158" s="59">
        <f>COUNT(G158:Z158)</f>
        <v>0</v>
      </c>
    </row>
    <row r="159" spans="1:30" x14ac:dyDescent="0.25">
      <c r="A159" s="18">
        <v>157</v>
      </c>
      <c r="B159" s="17" t="s">
        <v>427</v>
      </c>
      <c r="C159" s="18">
        <v>1994</v>
      </c>
      <c r="D159" s="18" t="s">
        <v>23</v>
      </c>
      <c r="E159" s="17" t="s">
        <v>20</v>
      </c>
      <c r="F159" s="17" t="s">
        <v>147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67">
        <v>0</v>
      </c>
      <c r="AB159" s="61">
        <f>IF(COUNT(G159:Z159)&gt;2,LARGE(G159:Z159,1)+LARGE(G159:Z159,2),SUM(G159:Z159))</f>
        <v>0</v>
      </c>
      <c r="AC159" s="62">
        <f>IF(AB159&gt;AA159,AB159,AA159)</f>
        <v>0</v>
      </c>
      <c r="AD159" s="59">
        <f>COUNT(G159:Z159)</f>
        <v>0</v>
      </c>
    </row>
    <row r="160" spans="1:30" x14ac:dyDescent="0.25">
      <c r="A160" s="18">
        <v>158</v>
      </c>
      <c r="B160" s="17" t="s">
        <v>428</v>
      </c>
      <c r="C160" s="18">
        <v>1968</v>
      </c>
      <c r="D160" s="18" t="s">
        <v>23</v>
      </c>
      <c r="E160" s="17" t="s">
        <v>38</v>
      </c>
      <c r="F160" s="17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67">
        <v>0</v>
      </c>
      <c r="AB160" s="61">
        <f>IF(COUNT(G160:Z160)&gt;2,LARGE(G160:Z160,1)+LARGE(G160:Z160,2),SUM(G160:Z160))</f>
        <v>0</v>
      </c>
      <c r="AC160" s="62">
        <f>IF(AB160&gt;AA160,AB160,AA160)</f>
        <v>0</v>
      </c>
      <c r="AD160" s="59">
        <f>COUNT(G160:Z160)</f>
        <v>0</v>
      </c>
    </row>
  </sheetData>
  <autoFilter ref="A2:AD160" xr:uid="{99D2942D-B486-48B2-A552-71DD1BA6A80F}">
    <sortState ref="A3:AD160">
      <sortCondition descending="1" ref="AC1"/>
    </sortState>
  </autoFilter>
  <sortState ref="A3:AD162">
    <sortCondition descending="1" ref="AC1"/>
  </sortState>
  <pageMargins left="0.7" right="0.7" top="0.75" bottom="0.75" header="0.3" footer="0.3"/>
  <pageSetup paperSize="9" orientation="portrait" verticalDpi="0" r:id="rId1"/>
  <ignoredErrors>
    <ignoredError sqref="AB3:AD160" formulaRange="1"/>
    <ignoredError sqref="D3:D15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283EC-EEB5-4EAC-AAA0-947B2ACB739E}">
  <dimension ref="A1:AD160"/>
  <sheetViews>
    <sheetView zoomScale="90" zoomScaleNormal="90" workbookViewId="0">
      <pane xSplit="6" ySplit="2" topLeftCell="T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85546875" customWidth="1"/>
  </cols>
  <sheetData>
    <row r="1" spans="1:30" x14ac:dyDescent="0.25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</row>
    <row r="2" spans="1:30" ht="169.5" x14ac:dyDescent="0.25">
      <c r="A2" s="3" t="s">
        <v>11</v>
      </c>
      <c r="B2" s="3" t="s">
        <v>14</v>
      </c>
      <c r="C2" s="64" t="s">
        <v>12</v>
      </c>
      <c r="D2" s="3" t="s">
        <v>15</v>
      </c>
      <c r="E2" s="3" t="s">
        <v>16</v>
      </c>
      <c r="F2" s="3" t="s">
        <v>13</v>
      </c>
      <c r="G2" s="65" t="s">
        <v>3</v>
      </c>
      <c r="H2" s="65" t="s">
        <v>4</v>
      </c>
      <c r="I2" s="65" t="s">
        <v>197</v>
      </c>
      <c r="J2" s="65" t="s">
        <v>198</v>
      </c>
      <c r="K2" s="65" t="s">
        <v>195</v>
      </c>
      <c r="L2" s="65" t="s">
        <v>196</v>
      </c>
      <c r="M2" s="65" t="s">
        <v>5</v>
      </c>
      <c r="N2" s="65" t="s">
        <v>6</v>
      </c>
      <c r="O2" s="65" t="s">
        <v>7</v>
      </c>
      <c r="P2" s="65" t="s">
        <v>190</v>
      </c>
      <c r="Q2" s="65" t="s">
        <v>191</v>
      </c>
      <c r="R2" s="65" t="s">
        <v>199</v>
      </c>
      <c r="S2" s="65" t="s">
        <v>200</v>
      </c>
      <c r="T2" s="65" t="s">
        <v>125</v>
      </c>
      <c r="U2" s="65" t="s">
        <v>201</v>
      </c>
      <c r="V2" s="65" t="s">
        <v>202</v>
      </c>
      <c r="W2" s="65" t="s">
        <v>203</v>
      </c>
      <c r="X2" s="65" t="s">
        <v>204</v>
      </c>
      <c r="Y2" s="65" t="s">
        <v>205</v>
      </c>
      <c r="Z2" s="65" t="s">
        <v>432</v>
      </c>
      <c r="AA2" s="66" t="s">
        <v>376</v>
      </c>
      <c r="AB2" s="66" t="s">
        <v>377</v>
      </c>
      <c r="AC2" s="66" t="s">
        <v>17</v>
      </c>
      <c r="AD2" s="63" t="s">
        <v>308</v>
      </c>
    </row>
    <row r="3" spans="1:30" x14ac:dyDescent="0.25">
      <c r="A3" s="18">
        <v>1</v>
      </c>
      <c r="B3" s="17" t="s">
        <v>37</v>
      </c>
      <c r="C3" s="18">
        <v>2003</v>
      </c>
      <c r="D3" s="18">
        <v>1</v>
      </c>
      <c r="E3" s="17" t="s">
        <v>38</v>
      </c>
      <c r="F3" s="17" t="s">
        <v>39</v>
      </c>
      <c r="G3" s="3">
        <v>180</v>
      </c>
      <c r="H3" s="3">
        <v>300</v>
      </c>
      <c r="I3" s="3"/>
      <c r="J3" s="3"/>
      <c r="K3" s="3"/>
      <c r="L3" s="3"/>
      <c r="M3" s="3"/>
      <c r="N3" s="3">
        <v>140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7">
        <v>550</v>
      </c>
      <c r="AB3" s="61">
        <f>IF(COUNT(G3:Z3)&gt;2,LARGE(G3:Z3,1)+LARGE(G3:Z3,2),SUM(G3:Z3))</f>
        <v>480</v>
      </c>
      <c r="AC3" s="62">
        <f>IF(AB3&gt;AA3,AB3,AA3)</f>
        <v>550</v>
      </c>
      <c r="AD3" s="59">
        <f>COUNT(G3:Z3)</f>
        <v>3</v>
      </c>
    </row>
    <row r="4" spans="1:30" x14ac:dyDescent="0.25">
      <c r="A4" s="18">
        <v>2</v>
      </c>
      <c r="B4" s="17" t="s">
        <v>60</v>
      </c>
      <c r="C4" s="18">
        <v>2003</v>
      </c>
      <c r="D4" s="18">
        <v>1</v>
      </c>
      <c r="E4" s="17" t="s">
        <v>38</v>
      </c>
      <c r="F4" s="17" t="s">
        <v>39</v>
      </c>
      <c r="G4" s="3">
        <v>180</v>
      </c>
      <c r="H4" s="3"/>
      <c r="I4" s="3"/>
      <c r="J4" s="3"/>
      <c r="K4" s="3"/>
      <c r="L4" s="3"/>
      <c r="M4" s="3"/>
      <c r="N4" s="3">
        <v>84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7">
        <v>550</v>
      </c>
      <c r="AB4" s="61">
        <f>IF(COUNT(G4:Z4)&gt;2,LARGE(G4:Z4,1)+LARGE(G4:Z4,2),SUM(G4:Z4))</f>
        <v>264</v>
      </c>
      <c r="AC4" s="62">
        <f>IF(AB4&gt;AA4,AB4,AA4)</f>
        <v>550</v>
      </c>
      <c r="AD4" s="59">
        <f>COUNT(G4:Z4)</f>
        <v>2</v>
      </c>
    </row>
    <row r="5" spans="1:30" x14ac:dyDescent="0.25">
      <c r="A5" s="18">
        <v>3</v>
      </c>
      <c r="B5" s="17" t="s">
        <v>34</v>
      </c>
      <c r="C5" s="18">
        <v>2003</v>
      </c>
      <c r="D5" s="18" t="s">
        <v>23</v>
      </c>
      <c r="E5" s="17" t="s">
        <v>20</v>
      </c>
      <c r="F5" s="17" t="s">
        <v>27</v>
      </c>
      <c r="G5" s="3">
        <v>240</v>
      </c>
      <c r="H5" s="3">
        <v>300</v>
      </c>
      <c r="I5" s="3">
        <v>250</v>
      </c>
      <c r="J5" s="3"/>
      <c r="K5" s="3"/>
      <c r="L5" s="3"/>
      <c r="M5" s="3"/>
      <c r="N5" s="3">
        <v>140</v>
      </c>
      <c r="O5" s="3"/>
      <c r="P5" s="3"/>
      <c r="Q5" s="3"/>
      <c r="R5" s="3">
        <v>130</v>
      </c>
      <c r="S5" s="3"/>
      <c r="T5" s="3"/>
      <c r="U5" s="3"/>
      <c r="V5" s="3"/>
      <c r="W5" s="3"/>
      <c r="X5" s="3"/>
      <c r="Y5" s="3"/>
      <c r="Z5" s="3"/>
      <c r="AA5" s="67">
        <v>360</v>
      </c>
      <c r="AB5" s="61">
        <f>IF(COUNT(G5:Z5)&gt;2,LARGE(G5:Z5,1)+LARGE(G5:Z5,2),SUM(G5:Z5))</f>
        <v>550</v>
      </c>
      <c r="AC5" s="62">
        <f>IF(AB5&gt;AA5,AB5,AA5)</f>
        <v>550</v>
      </c>
      <c r="AD5" s="59">
        <f>COUNT(G5:Z5)</f>
        <v>5</v>
      </c>
    </row>
    <row r="6" spans="1:30" x14ac:dyDescent="0.25">
      <c r="A6" s="18">
        <v>4</v>
      </c>
      <c r="B6" s="17" t="s">
        <v>59</v>
      </c>
      <c r="C6" s="18">
        <v>1987</v>
      </c>
      <c r="D6" s="18" t="s">
        <v>23</v>
      </c>
      <c r="E6" s="17" t="s">
        <v>20</v>
      </c>
      <c r="F6" s="17"/>
      <c r="G6" s="3">
        <v>300</v>
      </c>
      <c r="H6" s="3">
        <v>240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67">
        <v>150</v>
      </c>
      <c r="AB6" s="61">
        <f>IF(COUNT(G6:Z6)&gt;2,LARGE(G6:Z6,1)+LARGE(G6:Z6,2),SUM(G6:Z6))</f>
        <v>540</v>
      </c>
      <c r="AC6" s="62">
        <f>IF(AB6&gt;AA6,AB6,AA6)</f>
        <v>540</v>
      </c>
      <c r="AD6" s="59">
        <f>COUNT(G6:Z6)</f>
        <v>2</v>
      </c>
    </row>
    <row r="7" spans="1:30" x14ac:dyDescent="0.25">
      <c r="A7" s="18">
        <v>5</v>
      </c>
      <c r="B7" s="17" t="s">
        <v>49</v>
      </c>
      <c r="C7" s="18">
        <v>1998</v>
      </c>
      <c r="D7" s="18" t="s">
        <v>29</v>
      </c>
      <c r="E7" s="17" t="s">
        <v>20</v>
      </c>
      <c r="F7" s="17" t="s">
        <v>36</v>
      </c>
      <c r="G7" s="3">
        <v>150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67">
        <v>500</v>
      </c>
      <c r="AB7" s="61">
        <f>IF(COUNT(G7:Z7)&gt;2,LARGE(G7:Z7,1)+LARGE(G7:Z7,2),SUM(G7:Z7))</f>
        <v>150</v>
      </c>
      <c r="AC7" s="62">
        <f>IF(AB7&gt;AA7,AB7,AA7)</f>
        <v>500</v>
      </c>
      <c r="AD7" s="59">
        <f>COUNT(G7:Z7)</f>
        <v>1</v>
      </c>
    </row>
    <row r="8" spans="1:30" x14ac:dyDescent="0.25">
      <c r="A8" s="18">
        <v>6</v>
      </c>
      <c r="B8" s="17" t="s">
        <v>57</v>
      </c>
      <c r="C8" s="18">
        <v>1995</v>
      </c>
      <c r="D8" s="18" t="s">
        <v>29</v>
      </c>
      <c r="E8" s="17" t="s">
        <v>20</v>
      </c>
      <c r="F8" s="17" t="s">
        <v>36</v>
      </c>
      <c r="G8" s="3">
        <v>150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7">
        <v>500</v>
      </c>
      <c r="AB8" s="61">
        <f>IF(COUNT(G8:Z8)&gt;2,LARGE(G8:Z8,1)+LARGE(G8:Z8,2),SUM(G8:Z8))</f>
        <v>150</v>
      </c>
      <c r="AC8" s="62">
        <f>IF(AB8&gt;AA8,AB8,AA8)</f>
        <v>500</v>
      </c>
      <c r="AD8" s="59">
        <f>COUNT(G8:Z8)</f>
        <v>1</v>
      </c>
    </row>
    <row r="9" spans="1:30" x14ac:dyDescent="0.25">
      <c r="A9" s="18">
        <v>7</v>
      </c>
      <c r="B9" s="17" t="s">
        <v>167</v>
      </c>
      <c r="C9" s="18">
        <v>2005</v>
      </c>
      <c r="D9" s="18">
        <v>1</v>
      </c>
      <c r="E9" s="17" t="s">
        <v>38</v>
      </c>
      <c r="F9" s="17" t="s">
        <v>39</v>
      </c>
      <c r="G9" s="3">
        <v>120</v>
      </c>
      <c r="H9" s="3">
        <v>180</v>
      </c>
      <c r="I9" s="3"/>
      <c r="J9" s="3"/>
      <c r="K9" s="3"/>
      <c r="L9" s="3"/>
      <c r="M9" s="3"/>
      <c r="N9" s="3">
        <v>112</v>
      </c>
      <c r="O9" s="3">
        <v>120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67">
        <v>440</v>
      </c>
      <c r="AB9" s="61">
        <f>IF(COUNT(G9:Z9)&gt;2,LARGE(G9:Z9,1)+LARGE(G9:Z9,2),SUM(G9:Z9))</f>
        <v>300</v>
      </c>
      <c r="AC9" s="62">
        <f>IF(AB9&gt;AA9,AB9,AA9)</f>
        <v>440</v>
      </c>
      <c r="AD9" s="59">
        <f>COUNT(G9:Z9)</f>
        <v>4</v>
      </c>
    </row>
    <row r="10" spans="1:30" x14ac:dyDescent="0.25">
      <c r="A10" s="18">
        <v>8</v>
      </c>
      <c r="B10" s="17" t="s">
        <v>168</v>
      </c>
      <c r="C10" s="18">
        <v>2004</v>
      </c>
      <c r="D10" s="18">
        <v>1</v>
      </c>
      <c r="E10" s="17" t="s">
        <v>38</v>
      </c>
      <c r="F10" s="17" t="s">
        <v>39</v>
      </c>
      <c r="G10" s="3">
        <v>120</v>
      </c>
      <c r="H10" s="3">
        <v>180</v>
      </c>
      <c r="I10" s="3"/>
      <c r="J10" s="3"/>
      <c r="K10" s="3"/>
      <c r="L10" s="3"/>
      <c r="M10" s="3"/>
      <c r="N10" s="3">
        <v>112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67">
        <v>440</v>
      </c>
      <c r="AB10" s="61">
        <f>IF(COUNT(G10:Z10)&gt;2,LARGE(G10:Z10,1)+LARGE(G10:Z10,2),SUM(G10:Z10))</f>
        <v>300</v>
      </c>
      <c r="AC10" s="62">
        <f>IF(AB10&gt;AA10,AB10,AA10)</f>
        <v>440</v>
      </c>
      <c r="AD10" s="59">
        <f>COUNT(G10:Z10)</f>
        <v>3</v>
      </c>
    </row>
    <row r="11" spans="1:30" x14ac:dyDescent="0.25">
      <c r="A11" s="18">
        <v>9</v>
      </c>
      <c r="B11" s="17" t="s">
        <v>305</v>
      </c>
      <c r="C11" s="18">
        <v>1983</v>
      </c>
      <c r="D11" s="18" t="s">
        <v>41</v>
      </c>
      <c r="E11" s="17" t="s">
        <v>20</v>
      </c>
      <c r="F11" s="17" t="s">
        <v>306</v>
      </c>
      <c r="G11" s="18">
        <v>300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67">
        <v>415</v>
      </c>
      <c r="AB11" s="61">
        <f>IF(COUNT(G11:Z11)&gt;2,LARGE(G11:Z11,1)+LARGE(G11:Z11,2),SUM(G11:Z11))</f>
        <v>300</v>
      </c>
      <c r="AC11" s="62">
        <f>IF(AB11&gt;AA11,AB11,AA11)</f>
        <v>415</v>
      </c>
      <c r="AD11" s="59">
        <f>COUNT(G11:Z11)</f>
        <v>1</v>
      </c>
    </row>
    <row r="12" spans="1:30" x14ac:dyDescent="0.25">
      <c r="A12" s="18">
        <v>10</v>
      </c>
      <c r="B12" s="17" t="s">
        <v>144</v>
      </c>
      <c r="C12" s="18">
        <v>2004</v>
      </c>
      <c r="D12" s="18" t="s">
        <v>23</v>
      </c>
      <c r="E12" s="17" t="s">
        <v>20</v>
      </c>
      <c r="F12" s="17" t="s">
        <v>114</v>
      </c>
      <c r="G12" s="3">
        <v>240</v>
      </c>
      <c r="H12" s="3">
        <v>150</v>
      </c>
      <c r="I12" s="3"/>
      <c r="J12" s="3"/>
      <c r="K12" s="3"/>
      <c r="L12" s="3"/>
      <c r="M12" s="3"/>
      <c r="N12" s="3">
        <v>77</v>
      </c>
      <c r="O12" s="3"/>
      <c r="P12" s="3"/>
      <c r="Q12" s="3"/>
      <c r="R12" s="3">
        <v>130</v>
      </c>
      <c r="S12" s="3"/>
      <c r="T12" s="3"/>
      <c r="U12" s="3"/>
      <c r="V12" s="3"/>
      <c r="W12" s="3"/>
      <c r="X12" s="3"/>
      <c r="Y12" s="3"/>
      <c r="Z12" s="3"/>
      <c r="AA12" s="67">
        <v>330</v>
      </c>
      <c r="AB12" s="61">
        <f>IF(COUNT(G12:Z12)&gt;2,LARGE(G12:Z12,1)+LARGE(G12:Z12,2),SUM(G12:Z12))</f>
        <v>390</v>
      </c>
      <c r="AC12" s="62">
        <f>IF(AB12&gt;AA12,AB12,AA12)</f>
        <v>390</v>
      </c>
      <c r="AD12" s="59">
        <f>COUNT(G12:Z12)</f>
        <v>4</v>
      </c>
    </row>
    <row r="13" spans="1:30" x14ac:dyDescent="0.25">
      <c r="A13" s="18">
        <v>11</v>
      </c>
      <c r="B13" s="17" t="s">
        <v>58</v>
      </c>
      <c r="C13" s="18">
        <v>1997</v>
      </c>
      <c r="D13" s="18" t="s">
        <v>41</v>
      </c>
      <c r="E13" s="17" t="s">
        <v>20</v>
      </c>
      <c r="F13" s="17" t="s">
        <v>36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67">
        <v>378</v>
      </c>
      <c r="AB13" s="61">
        <f>IF(COUNT(G13:Z13)&gt;2,LARGE(G13:Z13,1)+LARGE(G13:Z13,2),SUM(G13:Z13))</f>
        <v>0</v>
      </c>
      <c r="AC13" s="62">
        <f>IF(AB13&gt;AA13,AB13,AA13)</f>
        <v>378</v>
      </c>
      <c r="AD13" s="59">
        <f>COUNT(G13:Z13)</f>
        <v>0</v>
      </c>
    </row>
    <row r="14" spans="1:30" x14ac:dyDescent="0.25">
      <c r="A14" s="18">
        <v>12</v>
      </c>
      <c r="B14" s="17" t="s">
        <v>53</v>
      </c>
      <c r="C14" s="18">
        <v>2003</v>
      </c>
      <c r="D14" s="18">
        <v>1</v>
      </c>
      <c r="E14" s="17" t="s">
        <v>20</v>
      </c>
      <c r="F14" s="17" t="s">
        <v>21</v>
      </c>
      <c r="G14" s="3">
        <v>165</v>
      </c>
      <c r="H14" s="3">
        <v>165</v>
      </c>
      <c r="I14" s="3">
        <v>200</v>
      </c>
      <c r="J14" s="3"/>
      <c r="K14" s="3"/>
      <c r="L14" s="3"/>
      <c r="M14" s="3"/>
      <c r="N14" s="3">
        <v>77</v>
      </c>
      <c r="O14" s="3"/>
      <c r="P14" s="3"/>
      <c r="Q14" s="3"/>
      <c r="R14" s="3">
        <v>78</v>
      </c>
      <c r="S14" s="3"/>
      <c r="T14" s="3"/>
      <c r="U14" s="3"/>
      <c r="V14" s="3"/>
      <c r="W14" s="3"/>
      <c r="X14" s="3"/>
      <c r="Y14" s="3"/>
      <c r="Z14" s="3"/>
      <c r="AA14" s="67">
        <v>254</v>
      </c>
      <c r="AB14" s="61">
        <f>IF(COUNT(G14:Z14)&gt;2,LARGE(G14:Z14,1)+LARGE(G14:Z14,2),SUM(G14:Z14))</f>
        <v>365</v>
      </c>
      <c r="AC14" s="62">
        <f>IF(AB14&gt;AA14,AB14,AA14)</f>
        <v>365</v>
      </c>
      <c r="AD14" s="59">
        <f>COUNT(G14:Z14)</f>
        <v>5</v>
      </c>
    </row>
    <row r="15" spans="1:30" x14ac:dyDescent="0.25">
      <c r="A15" s="18">
        <v>13</v>
      </c>
      <c r="B15" s="17" t="s">
        <v>32</v>
      </c>
      <c r="C15" s="18">
        <v>2002</v>
      </c>
      <c r="D15" s="18">
        <v>3</v>
      </c>
      <c r="E15" s="17" t="s">
        <v>20</v>
      </c>
      <c r="F15" s="17" t="s">
        <v>21</v>
      </c>
      <c r="G15" s="3"/>
      <c r="H15" s="3">
        <v>165</v>
      </c>
      <c r="I15" s="3">
        <v>200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67">
        <v>254</v>
      </c>
      <c r="AB15" s="61">
        <f>IF(COUNT(G15:Z15)&gt;2,LARGE(G15:Z15,1)+LARGE(G15:Z15,2),SUM(G15:Z15))</f>
        <v>365</v>
      </c>
      <c r="AC15" s="62">
        <f>IF(AB15&gt;AA15,AB15,AA15)</f>
        <v>365</v>
      </c>
      <c r="AD15" s="59">
        <f>COUNT(G15:Z15)</f>
        <v>2</v>
      </c>
    </row>
    <row r="16" spans="1:30" x14ac:dyDescent="0.25">
      <c r="A16" s="18">
        <v>14</v>
      </c>
      <c r="B16" s="17" t="s">
        <v>35</v>
      </c>
      <c r="C16" s="18">
        <v>1993</v>
      </c>
      <c r="D16" s="18" t="s">
        <v>29</v>
      </c>
      <c r="E16" s="17" t="s">
        <v>20</v>
      </c>
      <c r="F16" s="17" t="s">
        <v>36</v>
      </c>
      <c r="G16" s="3"/>
      <c r="H16" s="3">
        <v>150</v>
      </c>
      <c r="I16" s="3">
        <v>150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67">
        <v>288</v>
      </c>
      <c r="AB16" s="61">
        <f>IF(COUNT(G16:Z16)&gt;2,LARGE(G16:Z16,1)+LARGE(G16:Z16,2),SUM(G16:Z16))</f>
        <v>300</v>
      </c>
      <c r="AC16" s="62">
        <f>IF(AB16&gt;AA16,AB16,AA16)</f>
        <v>300</v>
      </c>
      <c r="AD16" s="59">
        <f>COUNT(G16:Z16)</f>
        <v>2</v>
      </c>
    </row>
    <row r="17" spans="1:30" x14ac:dyDescent="0.25">
      <c r="A17" s="18">
        <v>15</v>
      </c>
      <c r="B17" s="17" t="s">
        <v>54</v>
      </c>
      <c r="C17" s="18">
        <v>1972</v>
      </c>
      <c r="D17" s="18" t="s">
        <v>26</v>
      </c>
      <c r="E17" s="17" t="s">
        <v>20</v>
      </c>
      <c r="F17" s="17"/>
      <c r="G17" s="3">
        <v>84</v>
      </c>
      <c r="H17" s="3">
        <v>150</v>
      </c>
      <c r="I17" s="3">
        <v>150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67">
        <v>125</v>
      </c>
      <c r="AB17" s="61">
        <f>IF(COUNT(G17:Z17)&gt;2,LARGE(G17:Z17,1)+LARGE(G17:Z17,2),SUM(G17:Z17))</f>
        <v>300</v>
      </c>
      <c r="AC17" s="62">
        <f>IF(AB17&gt;AA17,AB17,AA17)</f>
        <v>300</v>
      </c>
      <c r="AD17" s="59">
        <f>COUNT(G17:Z17)</f>
        <v>3</v>
      </c>
    </row>
    <row r="18" spans="1:30" x14ac:dyDescent="0.25">
      <c r="A18" s="18">
        <v>16</v>
      </c>
      <c r="B18" s="17" t="s">
        <v>25</v>
      </c>
      <c r="C18" s="18">
        <v>2003</v>
      </c>
      <c r="D18" s="18">
        <v>1</v>
      </c>
      <c r="E18" s="17" t="s">
        <v>20</v>
      </c>
      <c r="F18" s="17" t="s">
        <v>27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67">
        <v>292</v>
      </c>
      <c r="AB18" s="61">
        <f>IF(COUNT(G18:Z18)&gt;2,LARGE(G18:Z18,1)+LARGE(G18:Z18,2),SUM(G18:Z18))</f>
        <v>0</v>
      </c>
      <c r="AC18" s="62">
        <f>IF(AB18&gt;AA18,AB18,AA18)</f>
        <v>292</v>
      </c>
      <c r="AD18" s="59">
        <f>COUNT(G18:Z18)</f>
        <v>0</v>
      </c>
    </row>
    <row r="19" spans="1:30" x14ac:dyDescent="0.25">
      <c r="A19" s="18">
        <v>17</v>
      </c>
      <c r="B19" s="17" t="s">
        <v>166</v>
      </c>
      <c r="C19" s="18">
        <v>2002</v>
      </c>
      <c r="D19" s="18">
        <v>1</v>
      </c>
      <c r="E19" s="17" t="s">
        <v>20</v>
      </c>
      <c r="F19" s="17" t="s">
        <v>43</v>
      </c>
      <c r="G19" s="3">
        <v>135</v>
      </c>
      <c r="H19" s="3">
        <v>150</v>
      </c>
      <c r="I19" s="3">
        <v>138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67">
        <v>242</v>
      </c>
      <c r="AB19" s="61">
        <f>IF(COUNT(G19:Z19)&gt;2,LARGE(G19:Z19,1)+LARGE(G19:Z19,2),SUM(G19:Z19))</f>
        <v>288</v>
      </c>
      <c r="AC19" s="62">
        <f>IF(AB19&gt;AA19,AB19,AA19)</f>
        <v>288</v>
      </c>
      <c r="AD19" s="59">
        <f>COUNT(G19:Z19)</f>
        <v>3</v>
      </c>
    </row>
    <row r="20" spans="1:30" x14ac:dyDescent="0.25">
      <c r="A20" s="18">
        <v>18</v>
      </c>
      <c r="B20" s="17" t="s">
        <v>379</v>
      </c>
      <c r="C20" s="18">
        <v>1971</v>
      </c>
      <c r="D20" s="18">
        <v>1</v>
      </c>
      <c r="E20" s="17" t="s">
        <v>380</v>
      </c>
      <c r="F20" s="17"/>
      <c r="G20" s="18">
        <v>135</v>
      </c>
      <c r="H20" s="18">
        <v>150</v>
      </c>
      <c r="I20" s="18">
        <v>138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67">
        <v>0</v>
      </c>
      <c r="AB20" s="61">
        <f>IF(COUNT(G20:Z20)&gt;2,LARGE(G20:Z20,1)+LARGE(G20:Z20,2),SUM(G20:Z20))</f>
        <v>288</v>
      </c>
      <c r="AC20" s="62">
        <f>IF(AB20&gt;AA20,AB20,AA20)</f>
        <v>288</v>
      </c>
      <c r="AD20" s="59">
        <f>COUNT(G20:Z20)</f>
        <v>3</v>
      </c>
    </row>
    <row r="21" spans="1:30" x14ac:dyDescent="0.25">
      <c r="A21" s="18">
        <v>19</v>
      </c>
      <c r="B21" s="17" t="s">
        <v>133</v>
      </c>
      <c r="C21" s="18">
        <v>2007</v>
      </c>
      <c r="D21" s="18">
        <v>2</v>
      </c>
      <c r="E21" s="17" t="s">
        <v>20</v>
      </c>
      <c r="F21" s="17" t="s">
        <v>114</v>
      </c>
      <c r="G21" s="3">
        <v>120</v>
      </c>
      <c r="H21" s="3">
        <v>150</v>
      </c>
      <c r="I21" s="3"/>
      <c r="J21" s="3"/>
      <c r="K21" s="3"/>
      <c r="L21" s="3"/>
      <c r="M21" s="3"/>
      <c r="N21" s="3"/>
      <c r="O21" s="3">
        <v>96</v>
      </c>
      <c r="P21" s="3">
        <v>90</v>
      </c>
      <c r="Q21" s="3"/>
      <c r="R21" s="3">
        <v>104</v>
      </c>
      <c r="S21" s="3"/>
      <c r="T21" s="3">
        <v>100</v>
      </c>
      <c r="U21" s="3"/>
      <c r="V21" s="3">
        <v>80</v>
      </c>
      <c r="W21" s="3"/>
      <c r="X21" s="3"/>
      <c r="Y21" s="3"/>
      <c r="Z21" s="3"/>
      <c r="AA21" s="67">
        <v>200</v>
      </c>
      <c r="AB21" s="61">
        <f>IF(COUNT(G21:Z21)&gt;2,LARGE(G21:Z21,1)+LARGE(G21:Z21,2),SUM(G21:Z21))</f>
        <v>270</v>
      </c>
      <c r="AC21" s="62">
        <f>IF(AB21&gt;AA21,AB21,AA21)</f>
        <v>270</v>
      </c>
      <c r="AD21" s="59">
        <f>COUNT(G21:Z21)</f>
        <v>7</v>
      </c>
    </row>
    <row r="22" spans="1:30" x14ac:dyDescent="0.25">
      <c r="A22" s="18">
        <v>20</v>
      </c>
      <c r="B22" s="17" t="s">
        <v>135</v>
      </c>
      <c r="C22" s="18">
        <v>2006</v>
      </c>
      <c r="D22" s="18">
        <v>3</v>
      </c>
      <c r="E22" s="17" t="s">
        <v>20</v>
      </c>
      <c r="F22" s="17" t="s">
        <v>148</v>
      </c>
      <c r="G22" s="3">
        <v>120</v>
      </c>
      <c r="H22" s="3">
        <v>150</v>
      </c>
      <c r="I22" s="3"/>
      <c r="J22" s="3"/>
      <c r="K22" s="3"/>
      <c r="L22" s="3"/>
      <c r="M22" s="3"/>
      <c r="N22" s="3"/>
      <c r="O22" s="3">
        <v>96</v>
      </c>
      <c r="P22" s="3"/>
      <c r="Q22" s="3"/>
      <c r="R22" s="3">
        <v>104</v>
      </c>
      <c r="S22" s="3"/>
      <c r="T22" s="3">
        <v>100</v>
      </c>
      <c r="U22" s="3"/>
      <c r="V22" s="3"/>
      <c r="W22" s="3"/>
      <c r="X22" s="3"/>
      <c r="Y22" s="3"/>
      <c r="Z22" s="3"/>
      <c r="AA22" s="67">
        <v>200</v>
      </c>
      <c r="AB22" s="61">
        <f>IF(COUNT(G22:Z22)&gt;2,LARGE(G22:Z22,1)+LARGE(G22:Z22,2),SUM(G22:Z22))</f>
        <v>270</v>
      </c>
      <c r="AC22" s="62">
        <f>IF(AB22&gt;AA22,AB22,AA22)</f>
        <v>270</v>
      </c>
      <c r="AD22" s="59">
        <f>COUNT(G22:Z22)</f>
        <v>5</v>
      </c>
    </row>
    <row r="23" spans="1:30" x14ac:dyDescent="0.25">
      <c r="A23" s="18">
        <v>21</v>
      </c>
      <c r="B23" s="17" t="s">
        <v>234</v>
      </c>
      <c r="C23" s="18">
        <v>2006</v>
      </c>
      <c r="D23" s="18">
        <v>2</v>
      </c>
      <c r="E23" s="17" t="s">
        <v>38</v>
      </c>
      <c r="F23" s="17" t="s">
        <v>39</v>
      </c>
      <c r="G23" s="18"/>
      <c r="H23" s="18">
        <v>150</v>
      </c>
      <c r="I23" s="18"/>
      <c r="J23" s="18"/>
      <c r="K23" s="18"/>
      <c r="L23" s="18"/>
      <c r="M23" s="18"/>
      <c r="N23" s="18">
        <v>84</v>
      </c>
      <c r="O23" s="18">
        <v>120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67">
        <v>90</v>
      </c>
      <c r="AB23" s="61">
        <f>IF(COUNT(G23:Z23)&gt;2,LARGE(G23:Z23,1)+LARGE(G23:Z23,2),SUM(G23:Z23))</f>
        <v>270</v>
      </c>
      <c r="AC23" s="62">
        <f>IF(AB23&gt;AA23,AB23,AA23)</f>
        <v>270</v>
      </c>
      <c r="AD23" s="59">
        <f>COUNT(G23:Z23)</f>
        <v>3</v>
      </c>
    </row>
    <row r="24" spans="1:30" x14ac:dyDescent="0.25">
      <c r="A24" s="18">
        <v>22</v>
      </c>
      <c r="B24" s="17" t="s">
        <v>52</v>
      </c>
      <c r="C24" s="18">
        <v>1983</v>
      </c>
      <c r="D24" s="18" t="s">
        <v>41</v>
      </c>
      <c r="E24" s="17" t="s">
        <v>20</v>
      </c>
      <c r="F24" s="17"/>
      <c r="G24" s="3"/>
      <c r="H24" s="3">
        <v>240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67">
        <v>250</v>
      </c>
      <c r="AB24" s="61">
        <f>IF(COUNT(G24:Z24)&gt;2,LARGE(G24:Z24,1)+LARGE(G24:Z24,2),SUM(G24:Z24))</f>
        <v>240</v>
      </c>
      <c r="AC24" s="62">
        <f>IF(AB24&gt;AA24,AB24,AA24)</f>
        <v>250</v>
      </c>
      <c r="AD24" s="59">
        <f>COUNT(G24:Z24)</f>
        <v>1</v>
      </c>
    </row>
    <row r="25" spans="1:30" x14ac:dyDescent="0.25">
      <c r="A25" s="18">
        <v>23</v>
      </c>
      <c r="B25" s="17" t="s">
        <v>22</v>
      </c>
      <c r="C25" s="18">
        <v>1994</v>
      </c>
      <c r="D25" s="18" t="s">
        <v>23</v>
      </c>
      <c r="E25" s="17" t="s">
        <v>20</v>
      </c>
      <c r="F25" s="17" t="s">
        <v>24</v>
      </c>
      <c r="G25" s="3"/>
      <c r="H25" s="3"/>
      <c r="I25" s="3">
        <v>250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7">
        <v>165</v>
      </c>
      <c r="AB25" s="61">
        <f>IF(COUNT(G25:Z25)&gt;2,LARGE(G25:Z25,1)+LARGE(G25:Z25,2),SUM(G25:Z25))</f>
        <v>250</v>
      </c>
      <c r="AC25" s="62">
        <f>IF(AB25&gt;AA25,AB25,AA25)</f>
        <v>250</v>
      </c>
      <c r="AD25" s="59">
        <f>COUNT(G25:Z25)</f>
        <v>1</v>
      </c>
    </row>
    <row r="26" spans="1:30" x14ac:dyDescent="0.25">
      <c r="A26" s="18">
        <v>24</v>
      </c>
      <c r="B26" s="17" t="s">
        <v>44</v>
      </c>
      <c r="C26" s="18">
        <v>1995</v>
      </c>
      <c r="D26" s="18" t="s">
        <v>23</v>
      </c>
      <c r="E26" s="17" t="s">
        <v>20</v>
      </c>
      <c r="F26" s="17" t="s">
        <v>39</v>
      </c>
      <c r="G26" s="3">
        <v>165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67">
        <v>240</v>
      </c>
      <c r="AB26" s="61">
        <f>IF(COUNT(G26:Z26)&gt;2,LARGE(G26:Z26,1)+LARGE(G26:Z26,2),SUM(G26:Z26))</f>
        <v>165</v>
      </c>
      <c r="AC26" s="62">
        <f>IF(AB26&gt;AA26,AB26,AA26)</f>
        <v>240</v>
      </c>
      <c r="AD26" s="59">
        <f>COUNT(G26:Z26)</f>
        <v>1</v>
      </c>
    </row>
    <row r="27" spans="1:30" x14ac:dyDescent="0.25">
      <c r="A27" s="18">
        <v>25</v>
      </c>
      <c r="B27" s="17" t="s">
        <v>42</v>
      </c>
      <c r="C27" s="18">
        <v>1994</v>
      </c>
      <c r="D27" s="18" t="s">
        <v>26</v>
      </c>
      <c r="E27" s="17" t="s">
        <v>20</v>
      </c>
      <c r="F27" s="17" t="s">
        <v>43</v>
      </c>
      <c r="G27" s="3">
        <v>87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67">
        <v>187</v>
      </c>
      <c r="AB27" s="61">
        <f>IF(COUNT(G27:Z27)&gt;2,LARGE(G27:Z27,1)+LARGE(G27:Z27,2),SUM(G27:Z27))</f>
        <v>87</v>
      </c>
      <c r="AC27" s="62">
        <f>IF(AB27&gt;AA27,AB27,AA27)</f>
        <v>187</v>
      </c>
      <c r="AD27" s="59">
        <f>COUNT(G27:Z27)</f>
        <v>1</v>
      </c>
    </row>
    <row r="28" spans="1:30" x14ac:dyDescent="0.25">
      <c r="A28" s="18">
        <v>26</v>
      </c>
      <c r="B28" s="17" t="s">
        <v>45</v>
      </c>
      <c r="C28" s="18">
        <v>1987</v>
      </c>
      <c r="D28" s="18" t="s">
        <v>29</v>
      </c>
      <c r="E28" s="17" t="s">
        <v>20</v>
      </c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67">
        <v>165</v>
      </c>
      <c r="AB28" s="61">
        <f>IF(COUNT(G28:Z28)&gt;2,LARGE(G28:Z28,1)+LARGE(G28:Z28,2),SUM(G28:Z28))</f>
        <v>0</v>
      </c>
      <c r="AC28" s="62">
        <f>IF(AB28&gt;AA28,AB28,AA28)</f>
        <v>165</v>
      </c>
      <c r="AD28" s="59">
        <f>COUNT(G28:Z28)</f>
        <v>0</v>
      </c>
    </row>
    <row r="29" spans="1:30" x14ac:dyDescent="0.25">
      <c r="A29" s="18">
        <v>27</v>
      </c>
      <c r="B29" s="17" t="s">
        <v>47</v>
      </c>
      <c r="C29" s="18">
        <v>1996</v>
      </c>
      <c r="D29" s="18" t="s">
        <v>48</v>
      </c>
      <c r="E29" s="17" t="s">
        <v>20</v>
      </c>
      <c r="F29" s="17" t="s">
        <v>36</v>
      </c>
      <c r="G29" s="3"/>
      <c r="H29" s="3">
        <v>87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67">
        <v>157</v>
      </c>
      <c r="AB29" s="61">
        <f>IF(COUNT(G29:Z29)&gt;2,LARGE(G29:Z29,1)+LARGE(G29:Z29,2),SUM(G29:Z29))</f>
        <v>87</v>
      </c>
      <c r="AC29" s="62">
        <f>IF(AB29&gt;AA29,AB29,AA29)</f>
        <v>157</v>
      </c>
      <c r="AD29" s="59">
        <f>COUNT(G29:Z29)</f>
        <v>1</v>
      </c>
    </row>
    <row r="30" spans="1:30" x14ac:dyDescent="0.25">
      <c r="A30" s="18">
        <v>28</v>
      </c>
      <c r="B30" s="17" t="s">
        <v>51</v>
      </c>
      <c r="C30" s="18">
        <v>1998</v>
      </c>
      <c r="D30" s="18" t="s">
        <v>26</v>
      </c>
      <c r="E30" s="17" t="s">
        <v>20</v>
      </c>
      <c r="F30" s="17" t="s">
        <v>36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67">
        <v>157</v>
      </c>
      <c r="AB30" s="61">
        <f>IF(COUNT(G30:Z30)&gt;2,LARGE(G30:Z30,1)+LARGE(G30:Z30,2),SUM(G30:Z30))</f>
        <v>0</v>
      </c>
      <c r="AC30" s="62">
        <f>IF(AB30&gt;AA30,AB30,AA30)</f>
        <v>157</v>
      </c>
      <c r="AD30" s="59">
        <f>COUNT(G30:Z30)</f>
        <v>0</v>
      </c>
    </row>
    <row r="31" spans="1:30" x14ac:dyDescent="0.25">
      <c r="A31" s="18">
        <v>29</v>
      </c>
      <c r="B31" s="17" t="s">
        <v>180</v>
      </c>
      <c r="C31" s="18">
        <v>2007</v>
      </c>
      <c r="D31" s="18" t="s">
        <v>31</v>
      </c>
      <c r="E31" s="17" t="s">
        <v>20</v>
      </c>
      <c r="F31" s="17" t="s">
        <v>21</v>
      </c>
      <c r="G31" s="3"/>
      <c r="H31" s="3"/>
      <c r="I31" s="3"/>
      <c r="J31" s="3"/>
      <c r="K31" s="3"/>
      <c r="L31" s="3"/>
      <c r="M31" s="3"/>
      <c r="N31" s="3"/>
      <c r="O31" s="3"/>
      <c r="P31" s="3">
        <v>90</v>
      </c>
      <c r="Q31" s="3"/>
      <c r="R31" s="3"/>
      <c r="S31" s="3"/>
      <c r="T31" s="3">
        <v>60</v>
      </c>
      <c r="U31" s="3"/>
      <c r="V31" s="3">
        <v>64</v>
      </c>
      <c r="W31" s="3"/>
      <c r="X31" s="3"/>
      <c r="Y31" s="3"/>
      <c r="Z31" s="3"/>
      <c r="AA31" s="67">
        <v>118</v>
      </c>
      <c r="AB31" s="61">
        <f>IF(COUNT(G31:Z31)&gt;2,LARGE(G31:Z31,1)+LARGE(G31:Z31,2),SUM(G31:Z31))</f>
        <v>154</v>
      </c>
      <c r="AC31" s="62">
        <f>IF(AB31&gt;AA31,AB31,AA31)</f>
        <v>154</v>
      </c>
      <c r="AD31" s="59">
        <f>COUNT(G31:Z31)</f>
        <v>3</v>
      </c>
    </row>
    <row r="32" spans="1:30" x14ac:dyDescent="0.25">
      <c r="A32" s="18">
        <v>30</v>
      </c>
      <c r="B32" s="17" t="s">
        <v>127</v>
      </c>
      <c r="C32" s="18">
        <v>2007</v>
      </c>
      <c r="D32" s="18" t="s">
        <v>31</v>
      </c>
      <c r="E32" s="17" t="s">
        <v>20</v>
      </c>
      <c r="F32" s="17" t="s">
        <v>147</v>
      </c>
      <c r="G32" s="3"/>
      <c r="H32" s="3"/>
      <c r="I32" s="3"/>
      <c r="J32" s="3"/>
      <c r="K32" s="3"/>
      <c r="L32" s="3"/>
      <c r="M32" s="3"/>
      <c r="N32" s="3"/>
      <c r="O32" s="3">
        <v>72</v>
      </c>
      <c r="P32" s="3"/>
      <c r="Q32" s="3"/>
      <c r="R32" s="3">
        <v>72</v>
      </c>
      <c r="S32" s="3"/>
      <c r="T32" s="3">
        <v>55</v>
      </c>
      <c r="U32" s="3"/>
      <c r="V32" s="3">
        <v>80</v>
      </c>
      <c r="W32" s="3"/>
      <c r="X32" s="3"/>
      <c r="Y32" s="3"/>
      <c r="Z32" s="3"/>
      <c r="AA32" s="67">
        <v>98</v>
      </c>
      <c r="AB32" s="61">
        <f>IF(COUNT(G32:Z32)&gt;2,LARGE(G32:Z32,1)+LARGE(G32:Z32,2),SUM(G32:Z32))</f>
        <v>152</v>
      </c>
      <c r="AC32" s="62">
        <f>IF(AB32&gt;AA32,AB32,AA32)</f>
        <v>152</v>
      </c>
      <c r="AD32" s="59">
        <f>COUNT(G32:Z32)</f>
        <v>4</v>
      </c>
    </row>
    <row r="33" spans="1:30" x14ac:dyDescent="0.25">
      <c r="A33" s="18">
        <v>31</v>
      </c>
      <c r="B33" s="17" t="s">
        <v>28</v>
      </c>
      <c r="C33" s="18">
        <v>1986</v>
      </c>
      <c r="D33" s="18" t="s">
        <v>29</v>
      </c>
      <c r="E33" s="17" t="s">
        <v>20</v>
      </c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67">
        <v>150</v>
      </c>
      <c r="AB33" s="61">
        <f>IF(COUNT(G33:Z33)&gt;2,LARGE(G33:Z33,1)+LARGE(G33:Z33,2),SUM(G33:Z33))</f>
        <v>0</v>
      </c>
      <c r="AC33" s="62">
        <f>IF(AB33&gt;AA33,AB33,AA33)</f>
        <v>150</v>
      </c>
      <c r="AD33" s="59">
        <f>COUNT(G33:Z33)</f>
        <v>0</v>
      </c>
    </row>
    <row r="34" spans="1:30" x14ac:dyDescent="0.25">
      <c r="A34" s="18">
        <v>32</v>
      </c>
      <c r="B34" s="17" t="s">
        <v>55</v>
      </c>
      <c r="C34" s="18">
        <v>1997</v>
      </c>
      <c r="D34" s="18" t="s">
        <v>26</v>
      </c>
      <c r="E34" s="17" t="s">
        <v>20</v>
      </c>
      <c r="F34" s="17" t="s">
        <v>36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67">
        <v>150</v>
      </c>
      <c r="AB34" s="61">
        <f>IF(COUNT(G34:Z34)&gt;2,LARGE(G34:Z34,1)+LARGE(G34:Z34,2),SUM(G34:Z34))</f>
        <v>0</v>
      </c>
      <c r="AC34" s="62">
        <f>IF(AB34&gt;AA34,AB34,AA34)</f>
        <v>150</v>
      </c>
      <c r="AD34" s="59">
        <f>COUNT(G34:Z34)</f>
        <v>0</v>
      </c>
    </row>
    <row r="35" spans="1:30" x14ac:dyDescent="0.25">
      <c r="A35" s="18">
        <v>33</v>
      </c>
      <c r="B35" s="17" t="s">
        <v>346</v>
      </c>
      <c r="C35" s="18">
        <v>2000</v>
      </c>
      <c r="D35" s="18">
        <v>2</v>
      </c>
      <c r="E35" s="17" t="s">
        <v>38</v>
      </c>
      <c r="F35" s="17" t="s">
        <v>39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67">
        <v>150</v>
      </c>
      <c r="AB35" s="61">
        <f>IF(COUNT(G35:Z35)&gt;2,LARGE(G35:Z35,1)+LARGE(G35:Z35,2),SUM(G35:Z35))</f>
        <v>0</v>
      </c>
      <c r="AC35" s="62">
        <f>IF(AB35&gt;AA35,AB35,AA35)</f>
        <v>150</v>
      </c>
      <c r="AD35" s="59">
        <f>COUNT(G35:Z35)</f>
        <v>0</v>
      </c>
    </row>
    <row r="36" spans="1:30" x14ac:dyDescent="0.25">
      <c r="A36" s="18">
        <v>34</v>
      </c>
      <c r="B36" s="17" t="s">
        <v>30</v>
      </c>
      <c r="C36" s="18">
        <v>2004</v>
      </c>
      <c r="D36" s="18" t="s">
        <v>31</v>
      </c>
      <c r="E36" s="17" t="s">
        <v>20</v>
      </c>
      <c r="F36" s="17" t="s">
        <v>21</v>
      </c>
      <c r="G36" s="3"/>
      <c r="H36" s="3"/>
      <c r="I36" s="3"/>
      <c r="J36" s="3"/>
      <c r="K36" s="3"/>
      <c r="L36" s="3"/>
      <c r="M36" s="3"/>
      <c r="N36" s="3">
        <v>70</v>
      </c>
      <c r="O36" s="3"/>
      <c r="P36" s="3"/>
      <c r="Q36" s="3"/>
      <c r="R36" s="3">
        <v>78</v>
      </c>
      <c r="S36" s="3"/>
      <c r="T36" s="3"/>
      <c r="U36" s="3"/>
      <c r="V36" s="3"/>
      <c r="W36" s="3"/>
      <c r="X36" s="3"/>
      <c r="Y36" s="3"/>
      <c r="Z36" s="3"/>
      <c r="AA36" s="67">
        <v>125</v>
      </c>
      <c r="AB36" s="61">
        <f>IF(COUNT(G36:Z36)&gt;2,LARGE(G36:Z36,1)+LARGE(G36:Z36,2),SUM(G36:Z36))</f>
        <v>148</v>
      </c>
      <c r="AC36" s="62">
        <f>IF(AB36&gt;AA36,AB36,AA36)</f>
        <v>148</v>
      </c>
      <c r="AD36" s="59">
        <f>COUNT(G36:Z36)</f>
        <v>2</v>
      </c>
    </row>
    <row r="37" spans="1:30" x14ac:dyDescent="0.25">
      <c r="A37" s="18">
        <v>35</v>
      </c>
      <c r="B37" s="17" t="s">
        <v>140</v>
      </c>
      <c r="C37" s="18">
        <v>2005</v>
      </c>
      <c r="D37" s="18" t="s">
        <v>31</v>
      </c>
      <c r="E37" s="17" t="s">
        <v>20</v>
      </c>
      <c r="F37" s="17" t="s">
        <v>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v>80</v>
      </c>
      <c r="U37" s="3"/>
      <c r="V37" s="3"/>
      <c r="W37" s="3"/>
      <c r="X37" s="3"/>
      <c r="Y37" s="3"/>
      <c r="Z37" s="3"/>
      <c r="AA37" s="67">
        <v>144</v>
      </c>
      <c r="AB37" s="61">
        <f>IF(COUNT(G37:Z37)&gt;2,LARGE(G37:Z37,1)+LARGE(G37:Z37,2),SUM(G37:Z37))</f>
        <v>80</v>
      </c>
      <c r="AC37" s="62">
        <f>IF(AB37&gt;AA37,AB37,AA37)</f>
        <v>144</v>
      </c>
      <c r="AD37" s="59">
        <f>COUNT(G37:Z37)</f>
        <v>1</v>
      </c>
    </row>
    <row r="38" spans="1:30" x14ac:dyDescent="0.25">
      <c r="A38" s="18">
        <v>36</v>
      </c>
      <c r="B38" s="17" t="s">
        <v>179</v>
      </c>
      <c r="C38" s="18">
        <v>2006</v>
      </c>
      <c r="D38" s="18" t="s">
        <v>31</v>
      </c>
      <c r="E38" s="17" t="s">
        <v>20</v>
      </c>
      <c r="F38" s="17" t="s">
        <v>21</v>
      </c>
      <c r="G38" s="3"/>
      <c r="H38" s="3"/>
      <c r="I38" s="3"/>
      <c r="J38" s="3"/>
      <c r="K38" s="3"/>
      <c r="L38" s="3"/>
      <c r="M38" s="3"/>
      <c r="N38" s="3"/>
      <c r="O38" s="3">
        <v>72</v>
      </c>
      <c r="P38" s="3"/>
      <c r="Q38" s="3"/>
      <c r="R38" s="3">
        <v>72</v>
      </c>
      <c r="S38" s="3"/>
      <c r="T38" s="3">
        <v>60</v>
      </c>
      <c r="U38" s="3"/>
      <c r="V38" s="3"/>
      <c r="W38" s="3"/>
      <c r="X38" s="3"/>
      <c r="Y38" s="3"/>
      <c r="Z38" s="3"/>
      <c r="AA38" s="67">
        <v>136</v>
      </c>
      <c r="AB38" s="61">
        <f>IF(COUNT(G38:Z38)&gt;2,LARGE(G38:Z38,1)+LARGE(G38:Z38,2),SUM(G38:Z38))</f>
        <v>144</v>
      </c>
      <c r="AC38" s="62">
        <f>IF(AB38&gt;AA38,AB38,AA38)</f>
        <v>144</v>
      </c>
      <c r="AD38" s="59">
        <f>COUNT(G38:Z38)</f>
        <v>3</v>
      </c>
    </row>
    <row r="39" spans="1:30" x14ac:dyDescent="0.25">
      <c r="A39" s="18">
        <v>37</v>
      </c>
      <c r="B39" s="17" t="s">
        <v>50</v>
      </c>
      <c r="C39" s="18">
        <v>2004</v>
      </c>
      <c r="D39" s="18" t="s">
        <v>33</v>
      </c>
      <c r="E39" s="17" t="s">
        <v>20</v>
      </c>
      <c r="F39" s="17" t="s">
        <v>21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67">
        <v>132</v>
      </c>
      <c r="AB39" s="61">
        <f>IF(COUNT(G39:Z39)&gt;2,LARGE(G39:Z39,1)+LARGE(G39:Z39,2),SUM(G39:Z39))</f>
        <v>0</v>
      </c>
      <c r="AC39" s="62">
        <f>IF(AB39&gt;AA39,AB39,AA39)</f>
        <v>132</v>
      </c>
      <c r="AD39" s="59">
        <f>COUNT(G39:Z39)</f>
        <v>0</v>
      </c>
    </row>
    <row r="40" spans="1:30" x14ac:dyDescent="0.25">
      <c r="A40" s="18">
        <v>38</v>
      </c>
      <c r="B40" s="17" t="s">
        <v>142</v>
      </c>
      <c r="C40" s="18">
        <v>2005</v>
      </c>
      <c r="D40" s="18" t="s">
        <v>31</v>
      </c>
      <c r="E40" s="17" t="s">
        <v>20</v>
      </c>
      <c r="F40" s="17" t="s">
        <v>21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80</v>
      </c>
      <c r="U40" s="3"/>
      <c r="V40" s="3"/>
      <c r="W40" s="3"/>
      <c r="X40" s="3"/>
      <c r="Y40" s="3"/>
      <c r="Z40" s="3"/>
      <c r="AA40" s="67">
        <v>131</v>
      </c>
      <c r="AB40" s="61">
        <f>IF(COUNT(G40:Z40)&gt;2,LARGE(G40:Z40,1)+LARGE(G40:Z40,2),SUM(G40:Z40))</f>
        <v>80</v>
      </c>
      <c r="AC40" s="62">
        <f>IF(AB40&gt;AA40,AB40,AA40)</f>
        <v>131</v>
      </c>
      <c r="AD40" s="59">
        <f>COUNT(G40:Z40)</f>
        <v>1</v>
      </c>
    </row>
    <row r="41" spans="1:30" x14ac:dyDescent="0.25">
      <c r="A41" s="18">
        <v>39</v>
      </c>
      <c r="B41" s="17" t="s">
        <v>240</v>
      </c>
      <c r="C41" s="18">
        <v>2009</v>
      </c>
      <c r="D41" s="18" t="s">
        <v>19</v>
      </c>
      <c r="E41" s="17" t="s">
        <v>20</v>
      </c>
      <c r="F41" s="17" t="s">
        <v>147</v>
      </c>
      <c r="G41" s="18"/>
      <c r="H41" s="18"/>
      <c r="I41" s="18"/>
      <c r="J41" s="18"/>
      <c r="K41" s="18"/>
      <c r="L41" s="18"/>
      <c r="M41" s="18"/>
      <c r="N41" s="18"/>
      <c r="O41" s="18"/>
      <c r="P41" s="18">
        <v>50</v>
      </c>
      <c r="Q41" s="18"/>
      <c r="R41" s="18"/>
      <c r="S41" s="18"/>
      <c r="T41" s="18">
        <v>55</v>
      </c>
      <c r="U41" s="18"/>
      <c r="V41" s="18">
        <v>44</v>
      </c>
      <c r="W41" s="18"/>
      <c r="X41" s="18">
        <v>50</v>
      </c>
      <c r="Y41" s="18"/>
      <c r="Z41" s="18"/>
      <c r="AA41" s="67">
        <v>40</v>
      </c>
      <c r="AB41" s="61">
        <f>IF(COUNT(G41:Z41)&gt;2,LARGE(G41:Z41,1)+LARGE(G41:Z41,2),SUM(G41:Z41))</f>
        <v>105</v>
      </c>
      <c r="AC41" s="62">
        <f>IF(AB41&gt;AA41,AB41,AA41)</f>
        <v>105</v>
      </c>
      <c r="AD41" s="59">
        <f>COUNT(G41:Z41)</f>
        <v>4</v>
      </c>
    </row>
    <row r="42" spans="1:30" x14ac:dyDescent="0.25">
      <c r="A42" s="18">
        <v>40</v>
      </c>
      <c r="B42" s="17" t="s">
        <v>145</v>
      </c>
      <c r="C42" s="18">
        <v>2004</v>
      </c>
      <c r="D42" s="18">
        <v>3</v>
      </c>
      <c r="E42" s="17" t="s">
        <v>20</v>
      </c>
      <c r="F42" s="17" t="s">
        <v>114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65</v>
      </c>
      <c r="S42" s="3"/>
      <c r="T42" s="3"/>
      <c r="U42" s="3"/>
      <c r="V42" s="3"/>
      <c r="W42" s="3"/>
      <c r="X42" s="3"/>
      <c r="Y42" s="3"/>
      <c r="Z42" s="3"/>
      <c r="AA42" s="67">
        <v>100</v>
      </c>
      <c r="AB42" s="61">
        <f>IF(COUNT(G42:Z42)&gt;2,LARGE(G42:Z42,1)+LARGE(G42:Z42,2),SUM(G42:Z42))</f>
        <v>65</v>
      </c>
      <c r="AC42" s="62">
        <f>IF(AB42&gt;AA42,AB42,AA42)</f>
        <v>100</v>
      </c>
      <c r="AD42" s="59">
        <f>COUNT(G42:Z42)</f>
        <v>1</v>
      </c>
    </row>
    <row r="43" spans="1:30" x14ac:dyDescent="0.25">
      <c r="A43" s="18">
        <v>41</v>
      </c>
      <c r="B43" s="17" t="s">
        <v>307</v>
      </c>
      <c r="C43" s="18">
        <v>1998</v>
      </c>
      <c r="D43" s="18" t="s">
        <v>48</v>
      </c>
      <c r="E43" s="17" t="s">
        <v>20</v>
      </c>
      <c r="F43" s="17" t="s">
        <v>36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67">
        <v>100</v>
      </c>
      <c r="AB43" s="61">
        <f>IF(COUNT(G43:Z43)&gt;2,LARGE(G43:Z43,1)+LARGE(G43:Z43,2),SUM(G43:Z43))</f>
        <v>0</v>
      </c>
      <c r="AC43" s="62">
        <f>IF(AB43&gt;AA43,AB43,AA43)</f>
        <v>100</v>
      </c>
      <c r="AD43" s="59">
        <f>COUNT(G43:Z43)</f>
        <v>0</v>
      </c>
    </row>
    <row r="44" spans="1:30" x14ac:dyDescent="0.25">
      <c r="A44" s="18">
        <v>42</v>
      </c>
      <c r="B44" s="17" t="s">
        <v>188</v>
      </c>
      <c r="C44" s="18">
        <v>2007</v>
      </c>
      <c r="D44" s="18" t="s">
        <v>19</v>
      </c>
      <c r="E44" s="17" t="s">
        <v>20</v>
      </c>
      <c r="F44" s="17" t="s">
        <v>21</v>
      </c>
      <c r="G44" s="3"/>
      <c r="H44" s="3"/>
      <c r="I44" s="3"/>
      <c r="J44" s="3"/>
      <c r="K44" s="3"/>
      <c r="L44" s="3"/>
      <c r="M44" s="3"/>
      <c r="N44" s="3"/>
      <c r="O44" s="3"/>
      <c r="P44" s="3">
        <v>50</v>
      </c>
      <c r="Q44" s="3"/>
      <c r="R44" s="3"/>
      <c r="S44" s="3"/>
      <c r="T44" s="3">
        <v>50</v>
      </c>
      <c r="U44" s="3"/>
      <c r="V44" s="3">
        <v>40</v>
      </c>
      <c r="W44" s="3"/>
      <c r="X44" s="3"/>
      <c r="Y44" s="3"/>
      <c r="Z44" s="3"/>
      <c r="AA44" s="67">
        <v>85</v>
      </c>
      <c r="AB44" s="61">
        <f>IF(COUNT(G44:Z44)&gt;2,LARGE(G44:Z44,1)+LARGE(G44:Z44,2),SUM(G44:Z44))</f>
        <v>100</v>
      </c>
      <c r="AC44" s="62">
        <f>IF(AB44&gt;AA44,AB44,AA44)</f>
        <v>100</v>
      </c>
      <c r="AD44" s="59">
        <f>COUNT(G44:Z44)</f>
        <v>3</v>
      </c>
    </row>
    <row r="45" spans="1:30" x14ac:dyDescent="0.25">
      <c r="A45" s="18">
        <v>43</v>
      </c>
      <c r="B45" s="17" t="s">
        <v>130</v>
      </c>
      <c r="C45" s="18">
        <v>2004</v>
      </c>
      <c r="D45" s="18" t="s">
        <v>33</v>
      </c>
      <c r="E45" s="17" t="s">
        <v>20</v>
      </c>
      <c r="F45" s="17" t="s">
        <v>114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65</v>
      </c>
      <c r="S45" s="3"/>
      <c r="T45" s="3"/>
      <c r="U45" s="3"/>
      <c r="V45" s="3"/>
      <c r="W45" s="3"/>
      <c r="X45" s="3"/>
      <c r="Y45" s="3"/>
      <c r="Z45" s="3"/>
      <c r="AA45" s="67">
        <v>96</v>
      </c>
      <c r="AB45" s="61">
        <f>IF(COUNT(G45:Z45)&gt;2,LARGE(G45:Z45,1)+LARGE(G45:Z45,2),SUM(G45:Z45))</f>
        <v>65</v>
      </c>
      <c r="AC45" s="62">
        <f>IF(AB45&gt;AA45,AB45,AA45)</f>
        <v>96</v>
      </c>
      <c r="AD45" s="59">
        <f>COUNT(G45:Z45)</f>
        <v>1</v>
      </c>
    </row>
    <row r="46" spans="1:30" x14ac:dyDescent="0.25">
      <c r="A46" s="18">
        <v>44</v>
      </c>
      <c r="B46" s="17" t="s">
        <v>263</v>
      </c>
      <c r="C46" s="18">
        <v>2009</v>
      </c>
      <c r="D46" s="18" t="s">
        <v>19</v>
      </c>
      <c r="E46" s="17" t="s">
        <v>20</v>
      </c>
      <c r="F46" s="17" t="s">
        <v>147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>
        <v>44</v>
      </c>
      <c r="W46" s="18"/>
      <c r="X46" s="18">
        <v>50</v>
      </c>
      <c r="Y46" s="18"/>
      <c r="Z46" s="18"/>
      <c r="AA46" s="67">
        <v>0</v>
      </c>
      <c r="AB46" s="61">
        <f>IF(COUNT(G46:Z46)&gt;2,LARGE(G46:Z46,1)+LARGE(G46:Z46,2),SUM(G46:Z46))</f>
        <v>94</v>
      </c>
      <c r="AC46" s="62">
        <f>IF(AB46&gt;AA46,AB46,AA46)</f>
        <v>94</v>
      </c>
      <c r="AD46" s="59">
        <f>COUNT(G46:Z46)</f>
        <v>2</v>
      </c>
    </row>
    <row r="47" spans="1:30" x14ac:dyDescent="0.25">
      <c r="A47" s="18">
        <v>45</v>
      </c>
      <c r="B47" s="17" t="s">
        <v>232</v>
      </c>
      <c r="C47" s="18">
        <v>2006</v>
      </c>
      <c r="D47" s="18">
        <v>3</v>
      </c>
      <c r="E47" s="17" t="s">
        <v>38</v>
      </c>
      <c r="F47" s="17" t="s">
        <v>39</v>
      </c>
      <c r="G47" s="18"/>
      <c r="H47" s="18"/>
      <c r="I47" s="18"/>
      <c r="J47" s="18"/>
      <c r="K47" s="18"/>
      <c r="L47" s="18"/>
      <c r="M47" s="18"/>
      <c r="N47" s="18"/>
      <c r="O47" s="18">
        <v>66</v>
      </c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67">
        <v>90</v>
      </c>
      <c r="AB47" s="61">
        <f>IF(COUNT(G47:Z47)&gt;2,LARGE(G47:Z47,1)+LARGE(G47:Z47,2),SUM(G47:Z47))</f>
        <v>66</v>
      </c>
      <c r="AC47" s="62">
        <f>IF(AB47&gt;AA47,AB47,AA47)</f>
        <v>90</v>
      </c>
      <c r="AD47" s="59">
        <f>COUNT(G47:Z47)</f>
        <v>1</v>
      </c>
    </row>
    <row r="48" spans="1:30" x14ac:dyDescent="0.25">
      <c r="A48" s="18">
        <v>46</v>
      </c>
      <c r="B48" s="17" t="s">
        <v>242</v>
      </c>
      <c r="C48" s="18">
        <v>2010</v>
      </c>
      <c r="D48" s="18" t="s">
        <v>120</v>
      </c>
      <c r="E48" s="17" t="s">
        <v>20</v>
      </c>
      <c r="F48" s="17" t="s">
        <v>114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48</v>
      </c>
      <c r="W48" s="18"/>
      <c r="X48" s="18">
        <v>40</v>
      </c>
      <c r="Y48" s="18"/>
      <c r="Z48" s="18"/>
      <c r="AA48" s="67">
        <v>0</v>
      </c>
      <c r="AB48" s="61">
        <f>IF(COUNT(G48:Z48)&gt;2,LARGE(G48:Z48,1)+LARGE(G48:Z48,2),SUM(G48:Z48))</f>
        <v>88</v>
      </c>
      <c r="AC48" s="62">
        <f>IF(AB48&gt;AA48,AB48,AA48)</f>
        <v>88</v>
      </c>
      <c r="AD48" s="59">
        <f>COUNT(G48:Z48)</f>
        <v>2</v>
      </c>
    </row>
    <row r="49" spans="1:30" x14ac:dyDescent="0.25">
      <c r="A49" s="18">
        <v>47</v>
      </c>
      <c r="B49" s="17" t="s">
        <v>244</v>
      </c>
      <c r="C49" s="18">
        <v>2010</v>
      </c>
      <c r="D49" s="18" t="s">
        <v>31</v>
      </c>
      <c r="E49" s="17" t="s">
        <v>20</v>
      </c>
      <c r="F49" s="17" t="s">
        <v>114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>
        <v>40</v>
      </c>
      <c r="W49" s="18"/>
      <c r="X49" s="18">
        <v>40</v>
      </c>
      <c r="Y49" s="18"/>
      <c r="Z49" s="18"/>
      <c r="AA49" s="67">
        <v>0</v>
      </c>
      <c r="AB49" s="61">
        <f>IF(COUNT(G49:Z49)&gt;2,LARGE(G49:Z49,1)+LARGE(G49:Z49,2),SUM(G49:Z49))</f>
        <v>80</v>
      </c>
      <c r="AC49" s="62">
        <f>IF(AB49&gt;AA49,AB49,AA49)</f>
        <v>80</v>
      </c>
      <c r="AD49" s="59">
        <f>COUNT(G49:Z49)</f>
        <v>2</v>
      </c>
    </row>
    <row r="50" spans="1:30" x14ac:dyDescent="0.25">
      <c r="A50" s="18">
        <v>48</v>
      </c>
      <c r="B50" s="17" t="s">
        <v>46</v>
      </c>
      <c r="C50" s="18">
        <v>2003</v>
      </c>
      <c r="D50" s="18" t="s">
        <v>33</v>
      </c>
      <c r="E50" s="17" t="s">
        <v>20</v>
      </c>
      <c r="F50" s="17" t="s">
        <v>43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67">
        <v>77</v>
      </c>
      <c r="AB50" s="61">
        <f>IF(COUNT(G50:Z50)&gt;2,LARGE(G50:Z50,1)+LARGE(G50:Z50,2),SUM(G50:Z50))</f>
        <v>0</v>
      </c>
      <c r="AC50" s="62">
        <f>IF(AB50&gt;AA50,AB50,AA50)</f>
        <v>77</v>
      </c>
      <c r="AD50" s="59">
        <f>COUNT(G50:Z50)</f>
        <v>0</v>
      </c>
    </row>
    <row r="51" spans="1:30" x14ac:dyDescent="0.25">
      <c r="A51" s="18">
        <v>49</v>
      </c>
      <c r="B51" s="17" t="s">
        <v>293</v>
      </c>
      <c r="C51" s="18">
        <v>1998</v>
      </c>
      <c r="D51" s="18" t="s">
        <v>26</v>
      </c>
      <c r="E51" s="17" t="s">
        <v>20</v>
      </c>
      <c r="F51" s="17" t="s">
        <v>36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67">
        <v>73</v>
      </c>
      <c r="AB51" s="61">
        <f>IF(COUNT(G51:Z51)&gt;2,LARGE(G51:Z51,1)+LARGE(G51:Z51,2),SUM(G51:Z51))</f>
        <v>0</v>
      </c>
      <c r="AC51" s="62">
        <f>IF(AB51&gt;AA51,AB51,AA51)</f>
        <v>73</v>
      </c>
      <c r="AD51" s="59">
        <f>COUNT(G51:Z51)</f>
        <v>0</v>
      </c>
    </row>
    <row r="52" spans="1:30" x14ac:dyDescent="0.25">
      <c r="A52" s="18">
        <v>50</v>
      </c>
      <c r="B52" s="17" t="s">
        <v>230</v>
      </c>
      <c r="C52" s="18">
        <v>2009</v>
      </c>
      <c r="D52" s="18">
        <v>3</v>
      </c>
      <c r="E52" s="17" t="s">
        <v>38</v>
      </c>
      <c r="F52" s="17" t="s">
        <v>39</v>
      </c>
      <c r="G52" s="18"/>
      <c r="H52" s="18"/>
      <c r="I52" s="18"/>
      <c r="J52" s="18"/>
      <c r="K52" s="18"/>
      <c r="L52" s="18"/>
      <c r="M52" s="18"/>
      <c r="N52" s="18"/>
      <c r="O52" s="18"/>
      <c r="P52" s="18">
        <v>72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67">
        <v>50</v>
      </c>
      <c r="AB52" s="61">
        <f>IF(COUNT(G52:Z52)&gt;2,LARGE(G52:Z52,1)+LARGE(G52:Z52,2),SUM(G52:Z52))</f>
        <v>72</v>
      </c>
      <c r="AC52" s="62">
        <f>IF(AB52&gt;AA52,AB52,AA52)</f>
        <v>72</v>
      </c>
      <c r="AD52" s="59">
        <f>COUNT(G52:Z52)</f>
        <v>1</v>
      </c>
    </row>
    <row r="53" spans="1:30" x14ac:dyDescent="0.25">
      <c r="A53" s="18">
        <v>51</v>
      </c>
      <c r="B53" s="17" t="s">
        <v>226</v>
      </c>
      <c r="C53" s="18">
        <v>2009</v>
      </c>
      <c r="D53" s="18">
        <v>3</v>
      </c>
      <c r="E53" s="17" t="s">
        <v>394</v>
      </c>
      <c r="F53" s="17" t="s">
        <v>395</v>
      </c>
      <c r="G53" s="18"/>
      <c r="H53" s="18"/>
      <c r="I53" s="18"/>
      <c r="J53" s="18"/>
      <c r="K53" s="18"/>
      <c r="L53" s="18"/>
      <c r="M53" s="18"/>
      <c r="N53" s="18"/>
      <c r="O53" s="18"/>
      <c r="P53" s="18">
        <v>72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67">
        <v>0</v>
      </c>
      <c r="AB53" s="61">
        <f>IF(COUNT(G53:Z53)&gt;2,LARGE(G53:Z53,1)+LARGE(G53:Z53,2),SUM(G53:Z53))</f>
        <v>72</v>
      </c>
      <c r="AC53" s="62">
        <f>IF(AB53&gt;AA53,AB53,AA53)</f>
        <v>72</v>
      </c>
      <c r="AD53" s="59">
        <f>COUNT(G53:Z53)</f>
        <v>1</v>
      </c>
    </row>
    <row r="54" spans="1:30" x14ac:dyDescent="0.25">
      <c r="A54" s="18">
        <v>52</v>
      </c>
      <c r="B54" s="17" t="s">
        <v>143</v>
      </c>
      <c r="C54" s="18">
        <v>2004</v>
      </c>
      <c r="D54" s="18" t="s">
        <v>31</v>
      </c>
      <c r="E54" s="17" t="s">
        <v>20</v>
      </c>
      <c r="F54" s="17" t="s">
        <v>147</v>
      </c>
      <c r="G54" s="3"/>
      <c r="H54" s="3"/>
      <c r="I54" s="3"/>
      <c r="J54" s="3"/>
      <c r="K54" s="3"/>
      <c r="L54" s="3"/>
      <c r="M54" s="3"/>
      <c r="N54" s="3">
        <v>70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67">
        <v>55</v>
      </c>
      <c r="AB54" s="61">
        <f>IF(COUNT(G54:Z54)&gt;2,LARGE(G54:Z54,1)+LARGE(G54:Z54,2),SUM(G54:Z54))</f>
        <v>70</v>
      </c>
      <c r="AC54" s="62">
        <f>IF(AB54&gt;AA54,AB54,AA54)</f>
        <v>70</v>
      </c>
      <c r="AD54" s="59">
        <f>COUNT(G54:Z54)</f>
        <v>1</v>
      </c>
    </row>
    <row r="55" spans="1:30" x14ac:dyDescent="0.25">
      <c r="A55" s="18">
        <v>53</v>
      </c>
      <c r="B55" s="17" t="s">
        <v>56</v>
      </c>
      <c r="C55" s="18">
        <v>2003</v>
      </c>
      <c r="D55" s="18" t="s">
        <v>33</v>
      </c>
      <c r="E55" s="17" t="s">
        <v>20</v>
      </c>
      <c r="F55" s="17" t="s">
        <v>21</v>
      </c>
      <c r="G55" s="3"/>
      <c r="H55" s="3"/>
      <c r="I55" s="3"/>
      <c r="J55" s="3"/>
      <c r="K55" s="3"/>
      <c r="L55" s="3"/>
      <c r="M55" s="3"/>
      <c r="N55" s="3">
        <v>70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67">
        <v>52</v>
      </c>
      <c r="AB55" s="61">
        <f>IF(COUNT(G55:Z55)&gt;2,LARGE(G55:Z55,1)+LARGE(G55:Z55,2),SUM(G55:Z55))</f>
        <v>70</v>
      </c>
      <c r="AC55" s="62">
        <f>IF(AB55&gt;AA55,AB55,AA55)</f>
        <v>70</v>
      </c>
      <c r="AD55" s="59">
        <f>COUNT(G55:Z55)</f>
        <v>1</v>
      </c>
    </row>
    <row r="56" spans="1:30" x14ac:dyDescent="0.25">
      <c r="A56" s="18">
        <v>54</v>
      </c>
      <c r="B56" s="17" t="s">
        <v>170</v>
      </c>
      <c r="C56" s="18">
        <v>2004</v>
      </c>
      <c r="D56" s="18">
        <v>3</v>
      </c>
      <c r="E56" s="17" t="s">
        <v>38</v>
      </c>
      <c r="F56" s="17" t="s">
        <v>39</v>
      </c>
      <c r="G56" s="3"/>
      <c r="H56" s="3"/>
      <c r="I56" s="3"/>
      <c r="J56" s="3"/>
      <c r="K56" s="3"/>
      <c r="L56" s="3"/>
      <c r="M56" s="3"/>
      <c r="N56" s="3">
        <v>70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67">
        <v>0</v>
      </c>
      <c r="AB56" s="61">
        <f>IF(COUNT(G56:Z56)&gt;2,LARGE(G56:Z56,1)+LARGE(G56:Z56,2),SUM(G56:Z56))</f>
        <v>70</v>
      </c>
      <c r="AC56" s="62">
        <f>IF(AB56&gt;AA56,AB56,AA56)</f>
        <v>70</v>
      </c>
      <c r="AD56" s="59">
        <f>COUNT(G56:Z56)</f>
        <v>1</v>
      </c>
    </row>
    <row r="57" spans="1:30" x14ac:dyDescent="0.25">
      <c r="A57" s="18">
        <v>55</v>
      </c>
      <c r="B57" s="17" t="s">
        <v>131</v>
      </c>
      <c r="C57" s="18">
        <v>2005</v>
      </c>
      <c r="D57" s="18" t="s">
        <v>31</v>
      </c>
      <c r="E57" s="17" t="s">
        <v>20</v>
      </c>
      <c r="F57" s="17" t="s">
        <v>21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67">
        <v>66</v>
      </c>
      <c r="AB57" s="61">
        <f>IF(COUNT(G57:Z57)&gt;2,LARGE(G57:Z57,1)+LARGE(G57:Z57,2),SUM(G57:Z57))</f>
        <v>0</v>
      </c>
      <c r="AC57" s="62">
        <f>IF(AB57&gt;AA57,AB57,AA57)</f>
        <v>66</v>
      </c>
      <c r="AD57" s="59">
        <f>COUNT(G57:Z57)</f>
        <v>0</v>
      </c>
    </row>
    <row r="58" spans="1:30" x14ac:dyDescent="0.25">
      <c r="A58" s="18">
        <v>56</v>
      </c>
      <c r="B58" s="17" t="s">
        <v>186</v>
      </c>
      <c r="C58" s="18">
        <v>2007</v>
      </c>
      <c r="D58" s="18" t="s">
        <v>31</v>
      </c>
      <c r="E58" s="17" t="s">
        <v>20</v>
      </c>
      <c r="F58" s="17" t="s">
        <v>187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v>64</v>
      </c>
      <c r="W58" s="3"/>
      <c r="X58" s="3"/>
      <c r="Y58" s="3"/>
      <c r="Z58" s="3"/>
      <c r="AA58" s="67">
        <v>0</v>
      </c>
      <c r="AB58" s="61">
        <f>IF(COUNT(G58:Z58)&gt;2,LARGE(G58:Z58,1)+LARGE(G58:Z58,2),SUM(G58:Z58))</f>
        <v>64</v>
      </c>
      <c r="AC58" s="62">
        <f>IF(AB58&gt;AA58,AB58,AA58)</f>
        <v>64</v>
      </c>
      <c r="AD58" s="59">
        <f>COUNT(G58:Z58)</f>
        <v>1</v>
      </c>
    </row>
    <row r="59" spans="1:30" x14ac:dyDescent="0.25">
      <c r="A59" s="18">
        <v>57</v>
      </c>
      <c r="B59" s="17" t="s">
        <v>236</v>
      </c>
      <c r="C59" s="18">
        <v>2007</v>
      </c>
      <c r="D59" s="18" t="s">
        <v>31</v>
      </c>
      <c r="E59" s="17" t="s">
        <v>38</v>
      </c>
      <c r="F59" s="17" t="s">
        <v>165</v>
      </c>
      <c r="G59" s="18"/>
      <c r="H59" s="18"/>
      <c r="I59" s="18"/>
      <c r="J59" s="18"/>
      <c r="K59" s="18"/>
      <c r="L59" s="18"/>
      <c r="M59" s="18"/>
      <c r="N59" s="18"/>
      <c r="O59" s="18"/>
      <c r="P59" s="18">
        <v>54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67">
        <v>45</v>
      </c>
      <c r="AB59" s="61">
        <f>IF(COUNT(G59:Z59)&gt;2,LARGE(G59:Z59,1)+LARGE(G59:Z59,2),SUM(G59:Z59))</f>
        <v>54</v>
      </c>
      <c r="AC59" s="62">
        <f>IF(AB59&gt;AA59,AB59,AA59)</f>
        <v>54</v>
      </c>
      <c r="AD59" s="59">
        <f>COUNT(G59:Z59)</f>
        <v>1</v>
      </c>
    </row>
    <row r="60" spans="1:30" x14ac:dyDescent="0.25">
      <c r="A60" s="18">
        <v>58</v>
      </c>
      <c r="B60" s="17" t="s">
        <v>238</v>
      </c>
      <c r="C60" s="18">
        <v>2009</v>
      </c>
      <c r="D60" s="18" t="s">
        <v>150</v>
      </c>
      <c r="E60" s="17" t="s">
        <v>38</v>
      </c>
      <c r="F60" s="17" t="s">
        <v>39</v>
      </c>
      <c r="G60" s="18"/>
      <c r="H60" s="18"/>
      <c r="I60" s="18"/>
      <c r="J60" s="18"/>
      <c r="K60" s="18"/>
      <c r="L60" s="18"/>
      <c r="M60" s="18"/>
      <c r="N60" s="18"/>
      <c r="O60" s="18"/>
      <c r="P60" s="18">
        <v>54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67">
        <v>0</v>
      </c>
      <c r="AB60" s="61">
        <f>IF(COUNT(G60:Z60)&gt;2,LARGE(G60:Z60,1)+LARGE(G60:Z60,2),SUM(G60:Z60))</f>
        <v>54</v>
      </c>
      <c r="AC60" s="62">
        <f>IF(AB60&gt;AA60,AB60,AA60)</f>
        <v>54</v>
      </c>
      <c r="AD60" s="59">
        <f>COUNT(G60:Z60)</f>
        <v>1</v>
      </c>
    </row>
    <row r="61" spans="1:30" x14ac:dyDescent="0.25">
      <c r="A61" s="18">
        <v>59</v>
      </c>
      <c r="B61" s="17" t="s">
        <v>18</v>
      </c>
      <c r="C61" s="18">
        <v>2003</v>
      </c>
      <c r="D61" s="18" t="s">
        <v>19</v>
      </c>
      <c r="E61" s="17" t="s">
        <v>20</v>
      </c>
      <c r="F61" s="17" t="s">
        <v>21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67">
        <v>52</v>
      </c>
      <c r="AB61" s="61">
        <f>IF(COUNT(G61:Z61)&gt;2,LARGE(G61:Z61,1)+LARGE(G61:Z61,2),SUM(G61:Z61))</f>
        <v>0</v>
      </c>
      <c r="AC61" s="62">
        <f>IF(AB61&gt;AA61,AB61,AA61)</f>
        <v>52</v>
      </c>
      <c r="AD61" s="59">
        <f>COUNT(G61:Z61)</f>
        <v>0</v>
      </c>
    </row>
    <row r="62" spans="1:30" x14ac:dyDescent="0.25">
      <c r="A62" s="18">
        <v>60</v>
      </c>
      <c r="B62" s="17" t="s">
        <v>141</v>
      </c>
      <c r="C62" s="18">
        <v>2005</v>
      </c>
      <c r="D62" s="18" t="s">
        <v>19</v>
      </c>
      <c r="E62" s="17" t="s">
        <v>20</v>
      </c>
      <c r="F62" s="17" t="s">
        <v>21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>
        <v>50</v>
      </c>
      <c r="U62" s="3"/>
      <c r="V62" s="3"/>
      <c r="W62" s="3"/>
      <c r="X62" s="3"/>
      <c r="Y62" s="3"/>
      <c r="Z62" s="3"/>
      <c r="AA62" s="67">
        <v>48</v>
      </c>
      <c r="AB62" s="61">
        <f>IF(COUNT(G62:Z62)&gt;2,LARGE(G62:Z62,1)+LARGE(G62:Z62,2),SUM(G62:Z62))</f>
        <v>50</v>
      </c>
      <c r="AC62" s="62">
        <f>IF(AB62&gt;AA62,AB62,AA62)</f>
        <v>50</v>
      </c>
      <c r="AD62" s="59">
        <f>COUNT(G62:Z62)</f>
        <v>1</v>
      </c>
    </row>
    <row r="63" spans="1:30" x14ac:dyDescent="0.25">
      <c r="A63" s="18">
        <v>61</v>
      </c>
      <c r="B63" s="17" t="s">
        <v>185</v>
      </c>
      <c r="C63" s="18">
        <v>2006</v>
      </c>
      <c r="D63" s="18" t="s">
        <v>31</v>
      </c>
      <c r="E63" s="17" t="s">
        <v>20</v>
      </c>
      <c r="F63" s="17" t="s">
        <v>114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>
        <v>50</v>
      </c>
      <c r="U63" s="3"/>
      <c r="V63" s="3"/>
      <c r="W63" s="3"/>
      <c r="X63" s="3"/>
      <c r="Y63" s="3"/>
      <c r="Z63" s="3"/>
      <c r="AA63" s="67">
        <v>44</v>
      </c>
      <c r="AB63" s="61">
        <f>IF(COUNT(G63:Z63)&gt;2,LARGE(G63:Z63,1)+LARGE(G63:Z63,2),SUM(G63:Z63))</f>
        <v>50</v>
      </c>
      <c r="AC63" s="62">
        <f>IF(AB63&gt;AA63,AB63,AA63)</f>
        <v>50</v>
      </c>
      <c r="AD63" s="59">
        <f>COUNT(G63:Z63)</f>
        <v>1</v>
      </c>
    </row>
    <row r="64" spans="1:30" x14ac:dyDescent="0.25">
      <c r="A64" s="18">
        <v>62</v>
      </c>
      <c r="B64" s="17" t="s">
        <v>128</v>
      </c>
      <c r="C64" s="18">
        <v>2006</v>
      </c>
      <c r="D64" s="18" t="s">
        <v>19</v>
      </c>
      <c r="E64" s="17" t="s">
        <v>20</v>
      </c>
      <c r="F64" s="17" t="s">
        <v>63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>
        <v>50</v>
      </c>
      <c r="U64" s="3"/>
      <c r="V64" s="3"/>
      <c r="W64" s="3"/>
      <c r="X64" s="3"/>
      <c r="Y64" s="3"/>
      <c r="Z64" s="3"/>
      <c r="AA64" s="67">
        <v>40</v>
      </c>
      <c r="AB64" s="61">
        <f>IF(COUNT(G64:Z64)&gt;2,LARGE(G64:Z64,1)+LARGE(G64:Z64,2),SUM(G64:Z64))</f>
        <v>50</v>
      </c>
      <c r="AC64" s="62">
        <f>IF(AB64&gt;AA64,AB64,AA64)</f>
        <v>50</v>
      </c>
      <c r="AD64" s="59">
        <f>COUNT(G64:Z64)</f>
        <v>1</v>
      </c>
    </row>
    <row r="65" spans="1:30" x14ac:dyDescent="0.25">
      <c r="A65" s="18">
        <v>63</v>
      </c>
      <c r="B65" s="17" t="s">
        <v>344</v>
      </c>
      <c r="C65" s="18">
        <v>2006</v>
      </c>
      <c r="D65" s="18" t="s">
        <v>19</v>
      </c>
      <c r="E65" s="17" t="s">
        <v>20</v>
      </c>
      <c r="F65" s="17" t="s">
        <v>63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>
        <v>50</v>
      </c>
      <c r="U65" s="18"/>
      <c r="V65" s="18"/>
      <c r="W65" s="18"/>
      <c r="X65" s="18"/>
      <c r="Y65" s="18"/>
      <c r="Z65" s="18"/>
      <c r="AA65" s="67">
        <v>40</v>
      </c>
      <c r="AB65" s="61">
        <f>IF(COUNT(G65:Z65)&gt;2,LARGE(G65:Z65,1)+LARGE(G65:Z65,2),SUM(G65:Z65))</f>
        <v>50</v>
      </c>
      <c r="AC65" s="62">
        <f>IF(AB65&gt;AA65,AB65,AA65)</f>
        <v>50</v>
      </c>
      <c r="AD65" s="59">
        <f>COUNT(G65:Z65)</f>
        <v>1</v>
      </c>
    </row>
    <row r="66" spans="1:30" x14ac:dyDescent="0.25">
      <c r="A66" s="18">
        <v>64</v>
      </c>
      <c r="B66" s="17" t="s">
        <v>367</v>
      </c>
      <c r="C66" s="18">
        <v>2006</v>
      </c>
      <c r="D66" s="18" t="s">
        <v>120</v>
      </c>
      <c r="E66" s="17" t="s">
        <v>20</v>
      </c>
      <c r="F66" s="17" t="s">
        <v>21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>
        <v>50</v>
      </c>
      <c r="U66" s="18"/>
      <c r="V66" s="18"/>
      <c r="W66" s="18"/>
      <c r="X66" s="18"/>
      <c r="Y66" s="18"/>
      <c r="Z66" s="18"/>
      <c r="AA66" s="67">
        <v>40</v>
      </c>
      <c r="AB66" s="61">
        <f>IF(COUNT(G66:Z66)&gt;2,LARGE(G66:Z66,1)+LARGE(G66:Z66,2),SUM(G66:Z66))</f>
        <v>50</v>
      </c>
      <c r="AC66" s="62">
        <f>IF(AB66&gt;AA66,AB66,AA66)</f>
        <v>50</v>
      </c>
      <c r="AD66" s="59">
        <f>COUNT(G66:Z66)</f>
        <v>1</v>
      </c>
    </row>
    <row r="67" spans="1:30" x14ac:dyDescent="0.25">
      <c r="A67" s="18">
        <v>65</v>
      </c>
      <c r="B67" s="17" t="s">
        <v>129</v>
      </c>
      <c r="C67" s="18">
        <v>2005</v>
      </c>
      <c r="D67" s="18" t="s">
        <v>31</v>
      </c>
      <c r="E67" s="17" t="s">
        <v>20</v>
      </c>
      <c r="F67" s="17" t="s">
        <v>21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>
        <v>50</v>
      </c>
      <c r="U67" s="3"/>
      <c r="V67" s="3"/>
      <c r="W67" s="3"/>
      <c r="X67" s="3"/>
      <c r="Y67" s="3"/>
      <c r="Z67" s="3"/>
      <c r="AA67" s="67">
        <v>0</v>
      </c>
      <c r="AB67" s="61">
        <f>IF(COUNT(G67:Z67)&gt;2,LARGE(G67:Z67,1)+LARGE(G67:Z67,2),SUM(G67:Z67))</f>
        <v>50</v>
      </c>
      <c r="AC67" s="62">
        <f>IF(AB67&gt;AA67,AB67,AA67)</f>
        <v>50</v>
      </c>
      <c r="AD67" s="59">
        <f>COUNT(G67:Z67)</f>
        <v>1</v>
      </c>
    </row>
    <row r="68" spans="1:30" x14ac:dyDescent="0.25">
      <c r="A68" s="18">
        <v>66</v>
      </c>
      <c r="B68" s="17" t="s">
        <v>182</v>
      </c>
      <c r="C68" s="18">
        <v>2007</v>
      </c>
      <c r="D68" s="18" t="s">
        <v>19</v>
      </c>
      <c r="E68" s="17" t="s">
        <v>20</v>
      </c>
      <c r="F68" s="17" t="s">
        <v>114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>
        <v>48</v>
      </c>
      <c r="W68" s="3"/>
      <c r="X68" s="3"/>
      <c r="Y68" s="3"/>
      <c r="Z68" s="3"/>
      <c r="AA68" s="67">
        <v>48</v>
      </c>
      <c r="AB68" s="61">
        <f>IF(COUNT(G68:Z68)&gt;2,LARGE(G68:Z68,1)+LARGE(G68:Z68,2),SUM(G68:Z68))</f>
        <v>48</v>
      </c>
      <c r="AC68" s="62">
        <f>IF(AB68&gt;AA68,AB68,AA68)</f>
        <v>48</v>
      </c>
      <c r="AD68" s="59">
        <f>COUNT(G68:Z68)</f>
        <v>1</v>
      </c>
    </row>
    <row r="69" spans="1:30" x14ac:dyDescent="0.25">
      <c r="A69" s="18">
        <v>67</v>
      </c>
      <c r="B69" s="17" t="s">
        <v>228</v>
      </c>
      <c r="C69" s="18">
        <v>2007</v>
      </c>
      <c r="D69" s="18" t="s">
        <v>31</v>
      </c>
      <c r="E69" s="17" t="s">
        <v>38</v>
      </c>
      <c r="F69" s="17" t="s">
        <v>165</v>
      </c>
      <c r="G69" s="18"/>
      <c r="H69" s="18"/>
      <c r="I69" s="18"/>
      <c r="J69" s="18"/>
      <c r="K69" s="18"/>
      <c r="L69" s="18"/>
      <c r="M69" s="18"/>
      <c r="N69" s="18"/>
      <c r="O69" s="18"/>
      <c r="P69" s="18">
        <v>45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67">
        <v>45</v>
      </c>
      <c r="AB69" s="61">
        <f>IF(COUNT(G69:Z69)&gt;2,LARGE(G69:Z69,1)+LARGE(G69:Z69,2),SUM(G69:Z69))</f>
        <v>45</v>
      </c>
      <c r="AC69" s="62">
        <f>IF(AB69&gt;AA69,AB69,AA69)</f>
        <v>45</v>
      </c>
      <c r="AD69" s="59">
        <f>COUNT(G69:Z69)</f>
        <v>1</v>
      </c>
    </row>
    <row r="70" spans="1:30" x14ac:dyDescent="0.25">
      <c r="A70" s="18">
        <v>68</v>
      </c>
      <c r="B70" s="17" t="s">
        <v>235</v>
      </c>
      <c r="C70" s="18">
        <v>2007</v>
      </c>
      <c r="D70" s="18" t="s">
        <v>31</v>
      </c>
      <c r="E70" s="17" t="s">
        <v>38</v>
      </c>
      <c r="F70" s="17" t="s">
        <v>165</v>
      </c>
      <c r="G70" s="18"/>
      <c r="H70" s="18"/>
      <c r="I70" s="18"/>
      <c r="J70" s="18"/>
      <c r="K70" s="18"/>
      <c r="L70" s="18"/>
      <c r="M70" s="18"/>
      <c r="N70" s="18"/>
      <c r="O70" s="18"/>
      <c r="P70" s="18">
        <v>45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67">
        <v>26</v>
      </c>
      <c r="AB70" s="61">
        <f>IF(COUNT(G70:Z70)&gt;2,LARGE(G70:Z70,1)+LARGE(G70:Z70,2),SUM(G70:Z70))</f>
        <v>45</v>
      </c>
      <c r="AC70" s="62">
        <f>IF(AB70&gt;AA70,AB70,AA70)</f>
        <v>45</v>
      </c>
      <c r="AD70" s="59">
        <f>COUNT(G70:Z70)</f>
        <v>1</v>
      </c>
    </row>
    <row r="71" spans="1:30" x14ac:dyDescent="0.25">
      <c r="A71" s="18">
        <v>69</v>
      </c>
      <c r="B71" s="17" t="s">
        <v>239</v>
      </c>
      <c r="C71" s="18">
        <v>2008</v>
      </c>
      <c r="D71" s="18" t="s">
        <v>19</v>
      </c>
      <c r="E71" s="17" t="s">
        <v>38</v>
      </c>
      <c r="F71" s="17" t="s">
        <v>211</v>
      </c>
      <c r="G71" s="18"/>
      <c r="H71" s="18"/>
      <c r="I71" s="18"/>
      <c r="J71" s="18"/>
      <c r="K71" s="18"/>
      <c r="L71" s="18"/>
      <c r="M71" s="18"/>
      <c r="N71" s="18"/>
      <c r="O71" s="18"/>
      <c r="P71" s="18">
        <v>45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67">
        <v>0</v>
      </c>
      <c r="AB71" s="61">
        <f>IF(COUNT(G71:Z71)&gt;2,LARGE(G71:Z71,1)+LARGE(G71:Z71,2),SUM(G71:Z71))</f>
        <v>45</v>
      </c>
      <c r="AC71" s="62">
        <f>IF(AB71&gt;AA71,AB71,AA71)</f>
        <v>45</v>
      </c>
      <c r="AD71" s="59">
        <f>COUNT(G71:Z71)</f>
        <v>1</v>
      </c>
    </row>
    <row r="72" spans="1:30" x14ac:dyDescent="0.25">
      <c r="A72" s="18">
        <v>70</v>
      </c>
      <c r="B72" s="17" t="s">
        <v>177</v>
      </c>
      <c r="C72" s="18">
        <v>2007</v>
      </c>
      <c r="D72" s="18" t="s">
        <v>19</v>
      </c>
      <c r="E72" s="17" t="s">
        <v>20</v>
      </c>
      <c r="F72" s="17" t="s">
        <v>21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67">
        <v>45</v>
      </c>
      <c r="AB72" s="61">
        <f>IF(COUNT(G72:Z72)&gt;2,LARGE(G72:Z72,1)+LARGE(G72:Z72,2),SUM(G72:Z72))</f>
        <v>0</v>
      </c>
      <c r="AC72" s="62">
        <f>IF(AB72&gt;AA72,AB72,AA72)</f>
        <v>45</v>
      </c>
      <c r="AD72" s="59">
        <f>COUNT(G72:Z72)</f>
        <v>0</v>
      </c>
    </row>
    <row r="73" spans="1:30" x14ac:dyDescent="0.25">
      <c r="A73" s="18">
        <v>71</v>
      </c>
      <c r="B73" s="17" t="s">
        <v>393</v>
      </c>
      <c r="C73" s="18">
        <v>2008</v>
      </c>
      <c r="D73" s="18" t="s">
        <v>19</v>
      </c>
      <c r="E73" s="17" t="s">
        <v>20</v>
      </c>
      <c r="F73" s="17" t="s">
        <v>211</v>
      </c>
      <c r="G73" s="18"/>
      <c r="H73" s="18"/>
      <c r="I73" s="18"/>
      <c r="J73" s="18"/>
      <c r="K73" s="18"/>
      <c r="L73" s="18"/>
      <c r="M73" s="18"/>
      <c r="N73" s="18"/>
      <c r="O73" s="18"/>
      <c r="P73" s="18">
        <v>45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67">
        <v>0</v>
      </c>
      <c r="AB73" s="61">
        <f>IF(COUNT(G73:Z73)&gt;2,LARGE(G73:Z73,1)+LARGE(G73:Z73,2),SUM(G73:Z73))</f>
        <v>45</v>
      </c>
      <c r="AC73" s="62">
        <f>IF(AB73&gt;AA73,AB73,AA73)</f>
        <v>45</v>
      </c>
      <c r="AD73" s="59">
        <f>COUNT(G73:Z73)</f>
        <v>1</v>
      </c>
    </row>
    <row r="74" spans="1:30" x14ac:dyDescent="0.25">
      <c r="A74" s="18">
        <v>72</v>
      </c>
      <c r="B74" s="17" t="s">
        <v>126</v>
      </c>
      <c r="C74" s="18">
        <v>2006</v>
      </c>
      <c r="D74" s="18" t="s">
        <v>31</v>
      </c>
      <c r="E74" s="17" t="s">
        <v>20</v>
      </c>
      <c r="F74" s="17" t="s">
        <v>114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67">
        <v>44</v>
      </c>
      <c r="AB74" s="61">
        <f>IF(COUNT(G74:Z74)&gt;2,LARGE(G74:Z74,1)+LARGE(G74:Z74,2),SUM(G74:Z74))</f>
        <v>0</v>
      </c>
      <c r="AC74" s="62">
        <f>IF(AB74&gt;AA74,AB74,AA74)</f>
        <v>44</v>
      </c>
      <c r="AD74" s="59">
        <f>COUNT(G74:Z74)</f>
        <v>0</v>
      </c>
    </row>
    <row r="75" spans="1:30" x14ac:dyDescent="0.25">
      <c r="A75" s="18">
        <v>73</v>
      </c>
      <c r="B75" s="17" t="s">
        <v>146</v>
      </c>
      <c r="C75" s="18">
        <v>2006</v>
      </c>
      <c r="D75" s="18" t="s">
        <v>19</v>
      </c>
      <c r="E75" s="17" t="s">
        <v>20</v>
      </c>
      <c r="F75" s="17" t="s">
        <v>63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67">
        <v>40</v>
      </c>
      <c r="AB75" s="61">
        <f>IF(COUNT(G75:Z75)&gt;2,LARGE(G75:Z75,1)+LARGE(G75:Z75,2),SUM(G75:Z75))</f>
        <v>0</v>
      </c>
      <c r="AC75" s="62">
        <f>IF(AB75&gt;AA75,AB75,AA75)</f>
        <v>40</v>
      </c>
      <c r="AD75" s="59">
        <f>COUNT(G75:Z75)</f>
        <v>0</v>
      </c>
    </row>
    <row r="76" spans="1:30" x14ac:dyDescent="0.25">
      <c r="A76" s="18">
        <v>74</v>
      </c>
      <c r="B76" s="17" t="s">
        <v>246</v>
      </c>
      <c r="C76" s="18">
        <v>2008</v>
      </c>
      <c r="D76" s="18" t="s">
        <v>19</v>
      </c>
      <c r="E76" s="17" t="s">
        <v>20</v>
      </c>
      <c r="F76" s="17" t="s">
        <v>63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>
        <v>40</v>
      </c>
      <c r="W76" s="18"/>
      <c r="X76" s="18"/>
      <c r="Y76" s="18"/>
      <c r="Z76" s="18"/>
      <c r="AA76" s="67">
        <v>40</v>
      </c>
      <c r="AB76" s="61">
        <f>IF(COUNT(G76:Z76)&gt;2,LARGE(G76:Z76,1)+LARGE(G76:Z76,2),SUM(G76:Z76))</f>
        <v>40</v>
      </c>
      <c r="AC76" s="62">
        <f>IF(AB76&gt;AA76,AB76,AA76)</f>
        <v>40</v>
      </c>
      <c r="AD76" s="59">
        <f>COUNT(G76:Z76)</f>
        <v>1</v>
      </c>
    </row>
    <row r="77" spans="1:30" x14ac:dyDescent="0.25">
      <c r="A77" s="18">
        <v>75</v>
      </c>
      <c r="B77" s="17" t="s">
        <v>256</v>
      </c>
      <c r="C77" s="18">
        <v>2009</v>
      </c>
      <c r="D77" s="18" t="s">
        <v>19</v>
      </c>
      <c r="E77" s="17" t="s">
        <v>20</v>
      </c>
      <c r="F77" s="17" t="s">
        <v>63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67">
        <v>40</v>
      </c>
      <c r="AB77" s="61">
        <f>IF(COUNT(G77:Z77)&gt;2,LARGE(G77:Z77,1)+LARGE(G77:Z77,2),SUM(G77:Z77))</f>
        <v>0</v>
      </c>
      <c r="AC77" s="62">
        <f>IF(AB77&gt;AA77,AB77,AA77)</f>
        <v>40</v>
      </c>
      <c r="AD77" s="59">
        <f>COUNT(G77:Z77)</f>
        <v>0</v>
      </c>
    </row>
    <row r="78" spans="1:30" x14ac:dyDescent="0.25">
      <c r="A78" s="18">
        <v>76</v>
      </c>
      <c r="B78" s="17" t="s">
        <v>138</v>
      </c>
      <c r="C78" s="18">
        <v>2007</v>
      </c>
      <c r="D78" s="18" t="s">
        <v>19</v>
      </c>
      <c r="E78" s="17" t="s">
        <v>20</v>
      </c>
      <c r="F78" s="17" t="s">
        <v>63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>
        <v>40</v>
      </c>
      <c r="W78" s="3"/>
      <c r="X78" s="3"/>
      <c r="Y78" s="3"/>
      <c r="Z78" s="3"/>
      <c r="AA78" s="67">
        <v>23</v>
      </c>
      <c r="AB78" s="61">
        <f>IF(COUNT(G78:Z78)&gt;2,LARGE(G78:Z78,1)+LARGE(G78:Z78,2),SUM(G78:Z78))</f>
        <v>40</v>
      </c>
      <c r="AC78" s="62">
        <f>IF(AB78&gt;AA78,AB78,AA78)</f>
        <v>40</v>
      </c>
      <c r="AD78" s="59">
        <f>COUNT(G78:Z78)</f>
        <v>1</v>
      </c>
    </row>
    <row r="79" spans="1:30" x14ac:dyDescent="0.25">
      <c r="A79" s="18">
        <v>77</v>
      </c>
      <c r="B79" s="17" t="s">
        <v>374</v>
      </c>
      <c r="C79" s="18">
        <v>2007</v>
      </c>
      <c r="D79" s="18" t="s">
        <v>19</v>
      </c>
      <c r="E79" s="17" t="s">
        <v>20</v>
      </c>
      <c r="F79" s="17" t="s">
        <v>147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>
        <v>40</v>
      </c>
      <c r="W79" s="18"/>
      <c r="X79" s="18"/>
      <c r="Y79" s="18"/>
      <c r="Z79" s="18"/>
      <c r="AA79" s="67">
        <v>23</v>
      </c>
      <c r="AB79" s="61">
        <f>IF(COUNT(G79:Z79)&gt;2,LARGE(G79:Z79,1)+LARGE(G79:Z79,2),SUM(G79:Z79))</f>
        <v>40</v>
      </c>
      <c r="AC79" s="62">
        <f>IF(AB79&gt;AA79,AB79,AA79)</f>
        <v>40</v>
      </c>
      <c r="AD79" s="59">
        <f>COUNT(G79:Z79)</f>
        <v>1</v>
      </c>
    </row>
    <row r="80" spans="1:30" x14ac:dyDescent="0.25">
      <c r="A80" s="18">
        <v>78</v>
      </c>
      <c r="B80" s="17" t="s">
        <v>258</v>
      </c>
      <c r="C80" s="18">
        <v>2008</v>
      </c>
      <c r="D80" s="18" t="s">
        <v>120</v>
      </c>
      <c r="E80" s="17" t="s">
        <v>20</v>
      </c>
      <c r="F80" s="17" t="s">
        <v>114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>
        <v>40</v>
      </c>
      <c r="W80" s="18"/>
      <c r="X80" s="18"/>
      <c r="Y80" s="18"/>
      <c r="Z80" s="18"/>
      <c r="AA80" s="67">
        <v>0</v>
      </c>
      <c r="AB80" s="61">
        <f>IF(COUNT(G80:Z80)&gt;2,LARGE(G80:Z80,1)+LARGE(G80:Z80,2),SUM(G80:Z80))</f>
        <v>40</v>
      </c>
      <c r="AC80" s="62">
        <f>IF(AB80&gt;AA80,AB80,AA80)</f>
        <v>40</v>
      </c>
      <c r="AD80" s="59">
        <f>COUNT(G80:Z80)</f>
        <v>1</v>
      </c>
    </row>
    <row r="81" spans="1:30" x14ac:dyDescent="0.25">
      <c r="A81" s="18">
        <v>79</v>
      </c>
      <c r="B81" s="17" t="s">
        <v>433</v>
      </c>
      <c r="C81" s="18">
        <v>2010</v>
      </c>
      <c r="D81" s="18" t="s">
        <v>19</v>
      </c>
      <c r="E81" s="17" t="s">
        <v>20</v>
      </c>
      <c r="F81" s="17" t="s">
        <v>27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>
        <v>40</v>
      </c>
      <c r="W81" s="18"/>
      <c r="X81" s="18"/>
      <c r="Y81" s="18"/>
      <c r="Z81" s="18"/>
      <c r="AA81" s="67">
        <v>0</v>
      </c>
      <c r="AB81" s="61">
        <f>IF(COUNT(G81:Z81)&gt;2,LARGE(G81:Z81,1)+LARGE(G81:Z81,2),SUM(G81:Z81))</f>
        <v>40</v>
      </c>
      <c r="AC81" s="62">
        <f>IF(AB81&gt;AA81,AB81,AA81)</f>
        <v>40</v>
      </c>
      <c r="AD81" s="59">
        <f>COUNT(G81:Z81)</f>
        <v>1</v>
      </c>
    </row>
    <row r="82" spans="1:30" x14ac:dyDescent="0.25">
      <c r="A82" s="18">
        <v>80</v>
      </c>
      <c r="B82" s="17" t="s">
        <v>446</v>
      </c>
      <c r="C82" s="18">
        <v>2007</v>
      </c>
      <c r="D82" s="18" t="s">
        <v>19</v>
      </c>
      <c r="E82" s="17" t="s">
        <v>20</v>
      </c>
      <c r="F82" s="17" t="s">
        <v>147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>
        <v>40</v>
      </c>
      <c r="W82" s="18"/>
      <c r="X82" s="18"/>
      <c r="Y82" s="18"/>
      <c r="Z82" s="18"/>
      <c r="AA82" s="67">
        <v>0</v>
      </c>
      <c r="AB82" s="61">
        <f>IF(COUNT(G82:Z82)&gt;2,LARGE(G82:Z82,1)+LARGE(G82:Z82,2),SUM(G82:Z82))</f>
        <v>40</v>
      </c>
      <c r="AC82" s="62">
        <f>IF(AB82&gt;AA82,AB82,AA82)</f>
        <v>40</v>
      </c>
      <c r="AD82" s="59">
        <f>COUNT(G82:Z82)</f>
        <v>1</v>
      </c>
    </row>
    <row r="83" spans="1:30" x14ac:dyDescent="0.25">
      <c r="A83" s="18">
        <v>81</v>
      </c>
      <c r="B83" s="17" t="s">
        <v>341</v>
      </c>
      <c r="C83" s="18">
        <v>2002</v>
      </c>
      <c r="D83" s="18" t="s">
        <v>19</v>
      </c>
      <c r="E83" s="17" t="s">
        <v>20</v>
      </c>
      <c r="F83" s="17" t="s">
        <v>63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67">
        <v>35</v>
      </c>
      <c r="AB83" s="61">
        <f>IF(COUNT(G83:Z83)&gt;2,LARGE(G83:Z83,1)+LARGE(G83:Z83,2),SUM(G83:Z83))</f>
        <v>0</v>
      </c>
      <c r="AC83" s="62">
        <f>IF(AB83&gt;AA83,AB83,AA83)</f>
        <v>35</v>
      </c>
      <c r="AD83" s="59">
        <f>COUNT(G83:Z83)</f>
        <v>0</v>
      </c>
    </row>
    <row r="84" spans="1:30" x14ac:dyDescent="0.25">
      <c r="A84" s="18">
        <v>82</v>
      </c>
      <c r="B84" s="17" t="s">
        <v>265</v>
      </c>
      <c r="C84" s="18">
        <v>2010</v>
      </c>
      <c r="D84" s="18" t="s">
        <v>19</v>
      </c>
      <c r="E84" s="17" t="s">
        <v>20</v>
      </c>
      <c r="F84" s="17" t="s">
        <v>267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>
        <v>30</v>
      </c>
      <c r="Y84" s="18"/>
      <c r="Z84" s="18"/>
      <c r="AA84" s="67">
        <v>0</v>
      </c>
      <c r="AB84" s="61">
        <f>IF(COUNT(G84:Z84)&gt;2,LARGE(G84:Z84,1)+LARGE(G84:Z84,2),SUM(G84:Z84))</f>
        <v>30</v>
      </c>
      <c r="AC84" s="62">
        <f>IF(AB84&gt;AA84,AB84,AA84)</f>
        <v>30</v>
      </c>
      <c r="AD84" s="59">
        <f>COUNT(G84:Z84)</f>
        <v>1</v>
      </c>
    </row>
    <row r="85" spans="1:30" x14ac:dyDescent="0.25">
      <c r="A85" s="18">
        <v>83</v>
      </c>
      <c r="B85" s="17" t="s">
        <v>266</v>
      </c>
      <c r="C85" s="18">
        <v>2010</v>
      </c>
      <c r="D85" s="18" t="s">
        <v>19</v>
      </c>
      <c r="E85" s="17" t="s">
        <v>20</v>
      </c>
      <c r="F85" s="17" t="s">
        <v>267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>
        <v>30</v>
      </c>
      <c r="Y85" s="18"/>
      <c r="Z85" s="18"/>
      <c r="AA85" s="67">
        <v>0</v>
      </c>
      <c r="AB85" s="61">
        <f>IF(COUNT(G85:Z85)&gt;2,LARGE(G85:Z85,1)+LARGE(G85:Z85,2),SUM(G85:Z85))</f>
        <v>30</v>
      </c>
      <c r="AC85" s="62">
        <f>IF(AB85&gt;AA85,AB85,AA85)</f>
        <v>30</v>
      </c>
      <c r="AD85" s="59">
        <f>COUNT(G85:Z85)</f>
        <v>1</v>
      </c>
    </row>
    <row r="86" spans="1:30" x14ac:dyDescent="0.25">
      <c r="A86" s="18">
        <v>84</v>
      </c>
      <c r="B86" s="17" t="s">
        <v>396</v>
      </c>
      <c r="C86" s="18">
        <v>2009</v>
      </c>
      <c r="D86" s="18" t="s">
        <v>19</v>
      </c>
      <c r="E86" s="17" t="s">
        <v>20</v>
      </c>
      <c r="F86" s="17" t="s">
        <v>27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>
        <v>28</v>
      </c>
      <c r="Y86" s="18"/>
      <c r="Z86" s="18"/>
      <c r="AA86" s="67">
        <v>0</v>
      </c>
      <c r="AB86" s="61">
        <f>IF(COUNT(G86:Z86)&gt;2,LARGE(G86:Z86,1)+LARGE(G86:Z86,2),SUM(G86:Z86))</f>
        <v>28</v>
      </c>
      <c r="AC86" s="62">
        <f>IF(AB86&gt;AA86,AB86,AA86)</f>
        <v>28</v>
      </c>
      <c r="AD86" s="59">
        <f>COUNT(G86:Z86)</f>
        <v>1</v>
      </c>
    </row>
    <row r="87" spans="1:30" x14ac:dyDescent="0.25">
      <c r="A87" s="18">
        <v>85</v>
      </c>
      <c r="B87" s="17" t="s">
        <v>402</v>
      </c>
      <c r="C87" s="18">
        <v>2009</v>
      </c>
      <c r="D87" s="18" t="s">
        <v>19</v>
      </c>
      <c r="E87" s="17" t="s">
        <v>20</v>
      </c>
      <c r="F87" s="17" t="s">
        <v>27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>
        <v>28</v>
      </c>
      <c r="Y87" s="18"/>
      <c r="Z87" s="18"/>
      <c r="AA87" s="67">
        <v>0</v>
      </c>
      <c r="AB87" s="61">
        <f>IF(COUNT(G87:Z87)&gt;2,LARGE(G87:Z87,1)+LARGE(G87:Z87,2),SUM(G87:Z87))</f>
        <v>28</v>
      </c>
      <c r="AC87" s="62">
        <f>IF(AB87&gt;AA87,AB87,AA87)</f>
        <v>28</v>
      </c>
      <c r="AD87" s="59">
        <f>COUNT(G87:Z87)</f>
        <v>1</v>
      </c>
    </row>
    <row r="88" spans="1:30" x14ac:dyDescent="0.25">
      <c r="A88" s="18">
        <v>86</v>
      </c>
      <c r="B88" s="17" t="s">
        <v>225</v>
      </c>
      <c r="C88" s="18">
        <v>2006</v>
      </c>
      <c r="D88" s="18" t="s">
        <v>19</v>
      </c>
      <c r="E88" s="17" t="s">
        <v>38</v>
      </c>
      <c r="F88" s="17" t="s">
        <v>211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67">
        <v>26</v>
      </c>
      <c r="AB88" s="61">
        <f>IF(COUNT(G88:Z88)&gt;2,LARGE(G88:Z88,1)+LARGE(G88:Z88,2),SUM(G88:Z88))</f>
        <v>0</v>
      </c>
      <c r="AC88" s="62">
        <f>IF(AB88&gt;AA88,AB88,AA88)</f>
        <v>26</v>
      </c>
      <c r="AD88" s="59">
        <f>COUNT(G88:Z88)</f>
        <v>0</v>
      </c>
    </row>
    <row r="89" spans="1:30" x14ac:dyDescent="0.25">
      <c r="A89" s="18">
        <v>87</v>
      </c>
      <c r="B89" s="17" t="s">
        <v>227</v>
      </c>
      <c r="C89" s="18">
        <v>2002</v>
      </c>
      <c r="D89" s="18" t="s">
        <v>19</v>
      </c>
      <c r="E89" s="17" t="s">
        <v>38</v>
      </c>
      <c r="F89" s="17" t="s">
        <v>211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67">
        <v>26</v>
      </c>
      <c r="AB89" s="61">
        <f>IF(COUNT(G89:Z89)&gt;2,LARGE(G89:Z89,1)+LARGE(G89:Z89,2),SUM(G89:Z89))</f>
        <v>0</v>
      </c>
      <c r="AC89" s="62">
        <f>IF(AB89&gt;AA89,AB89,AA89)</f>
        <v>26</v>
      </c>
      <c r="AD89" s="59">
        <f>COUNT(G89:Z89)</f>
        <v>0</v>
      </c>
    </row>
    <row r="90" spans="1:30" x14ac:dyDescent="0.25">
      <c r="A90" s="18">
        <v>88</v>
      </c>
      <c r="B90" s="17" t="s">
        <v>247</v>
      </c>
      <c r="C90" s="18">
        <v>2011</v>
      </c>
      <c r="D90" s="18" t="s">
        <v>19</v>
      </c>
      <c r="E90" s="17" t="s">
        <v>20</v>
      </c>
      <c r="F90" s="17" t="s">
        <v>267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>
        <v>25</v>
      </c>
      <c r="Y90" s="18"/>
      <c r="Z90" s="18"/>
      <c r="AA90" s="67">
        <v>0</v>
      </c>
      <c r="AB90" s="61">
        <f>IF(COUNT(G90:Z90)&gt;2,LARGE(G90:Z90,1)+LARGE(G90:Z90,2),SUM(G90:Z90))</f>
        <v>25</v>
      </c>
      <c r="AC90" s="62">
        <f>IF(AB90&gt;AA90,AB90,AA90)</f>
        <v>25</v>
      </c>
      <c r="AD90" s="59">
        <f>COUNT(G90:Z90)</f>
        <v>1</v>
      </c>
    </row>
    <row r="91" spans="1:30" x14ac:dyDescent="0.25">
      <c r="A91" s="18">
        <v>89</v>
      </c>
      <c r="B91" s="17" t="s">
        <v>250</v>
      </c>
      <c r="C91" s="18">
        <v>2009</v>
      </c>
      <c r="D91" s="18" t="s">
        <v>19</v>
      </c>
      <c r="E91" s="17" t="s">
        <v>20</v>
      </c>
      <c r="F91" s="17" t="s">
        <v>21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>
        <v>25</v>
      </c>
      <c r="Y91" s="18"/>
      <c r="Z91" s="18"/>
      <c r="AA91" s="67">
        <v>0</v>
      </c>
      <c r="AB91" s="61">
        <f>IF(COUNT(G91:Z91)&gt;2,LARGE(G91:Z91,1)+LARGE(G91:Z91,2),SUM(G91:Z91))</f>
        <v>25</v>
      </c>
      <c r="AC91" s="62">
        <f>IF(AB91&gt;AA91,AB91,AA91)</f>
        <v>25</v>
      </c>
      <c r="AD91" s="59">
        <f>COUNT(G91:Z91)</f>
        <v>1</v>
      </c>
    </row>
    <row r="92" spans="1:30" x14ac:dyDescent="0.25">
      <c r="A92" s="18">
        <v>90</v>
      </c>
      <c r="B92" s="17" t="s">
        <v>397</v>
      </c>
      <c r="C92" s="18">
        <v>2010</v>
      </c>
      <c r="D92" s="18" t="s">
        <v>19</v>
      </c>
      <c r="E92" s="17" t="s">
        <v>20</v>
      </c>
      <c r="F92" s="17" t="s">
        <v>114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>
        <v>25</v>
      </c>
      <c r="Y92" s="18"/>
      <c r="Z92" s="18"/>
      <c r="AA92" s="67">
        <v>0</v>
      </c>
      <c r="AB92" s="61">
        <f>IF(COUNT(G92:Z92)&gt;2,LARGE(G92:Z92,1)+LARGE(G92:Z92,2),SUM(G92:Z92))</f>
        <v>25</v>
      </c>
      <c r="AC92" s="62">
        <f>IF(AB92&gt;AA92,AB92,AA92)</f>
        <v>25</v>
      </c>
      <c r="AD92" s="59">
        <f>COUNT(G92:Z92)</f>
        <v>1</v>
      </c>
    </row>
    <row r="93" spans="1:30" x14ac:dyDescent="0.25">
      <c r="A93" s="18">
        <v>91</v>
      </c>
      <c r="B93" s="17" t="s">
        <v>399</v>
      </c>
      <c r="C93" s="18">
        <v>2010</v>
      </c>
      <c r="D93" s="18" t="s">
        <v>19</v>
      </c>
      <c r="E93" s="17" t="s">
        <v>20</v>
      </c>
      <c r="F93" s="17" t="s">
        <v>27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>
        <v>25</v>
      </c>
      <c r="Y93" s="18"/>
      <c r="Z93" s="18"/>
      <c r="AA93" s="67">
        <v>0</v>
      </c>
      <c r="AB93" s="61">
        <f>IF(COUNT(G93:Z93)&gt;2,LARGE(G93:Z93,1)+LARGE(G93:Z93,2),SUM(G93:Z93))</f>
        <v>25</v>
      </c>
      <c r="AC93" s="62">
        <f>IF(AB93&gt;AA93,AB93,AA93)</f>
        <v>25</v>
      </c>
      <c r="AD93" s="59">
        <f>COUNT(G93:Z93)</f>
        <v>1</v>
      </c>
    </row>
    <row r="94" spans="1:30" x14ac:dyDescent="0.25">
      <c r="A94" s="18">
        <v>92</v>
      </c>
      <c r="B94" s="17" t="s">
        <v>400</v>
      </c>
      <c r="C94" s="18">
        <v>2009</v>
      </c>
      <c r="D94" s="18" t="s">
        <v>19</v>
      </c>
      <c r="E94" s="17" t="s">
        <v>20</v>
      </c>
      <c r="F94" s="17" t="s">
        <v>21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>
        <v>25</v>
      </c>
      <c r="Y94" s="18"/>
      <c r="Z94" s="18"/>
      <c r="AA94" s="67">
        <v>0</v>
      </c>
      <c r="AB94" s="61">
        <f>IF(COUNT(G94:Z94)&gt;2,LARGE(G94:Z94,1)+LARGE(G94:Z94,2),SUM(G94:Z94))</f>
        <v>25</v>
      </c>
      <c r="AC94" s="62">
        <f>IF(AB94&gt;AA94,AB94,AA94)</f>
        <v>25</v>
      </c>
      <c r="AD94" s="59">
        <f>COUNT(G94:Z94)</f>
        <v>1</v>
      </c>
    </row>
    <row r="95" spans="1:30" x14ac:dyDescent="0.25">
      <c r="A95" s="18">
        <v>93</v>
      </c>
      <c r="B95" s="17" t="s">
        <v>404</v>
      </c>
      <c r="C95" s="18">
        <v>2011</v>
      </c>
      <c r="D95" s="18" t="s">
        <v>19</v>
      </c>
      <c r="E95" s="17" t="s">
        <v>20</v>
      </c>
      <c r="F95" s="17" t="s">
        <v>21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>
        <v>25</v>
      </c>
      <c r="Y95" s="18"/>
      <c r="Z95" s="18"/>
      <c r="AA95" s="67">
        <v>0</v>
      </c>
      <c r="AB95" s="61">
        <f>IF(COUNT(G95:Z95)&gt;2,LARGE(G95:Z95,1)+LARGE(G95:Z95,2),SUM(G95:Z95))</f>
        <v>25</v>
      </c>
      <c r="AC95" s="62">
        <f>IF(AB95&gt;AA95,AB95,AA95)</f>
        <v>25</v>
      </c>
      <c r="AD95" s="59">
        <f>COUNT(G95:Z95)</f>
        <v>1</v>
      </c>
    </row>
    <row r="96" spans="1:30" x14ac:dyDescent="0.25">
      <c r="A96" s="18">
        <v>94</v>
      </c>
      <c r="B96" s="17" t="s">
        <v>408</v>
      </c>
      <c r="C96" s="18">
        <v>2010</v>
      </c>
      <c r="D96" s="18" t="s">
        <v>19</v>
      </c>
      <c r="E96" s="17" t="s">
        <v>20</v>
      </c>
      <c r="F96" s="17" t="s">
        <v>21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>
        <v>25</v>
      </c>
      <c r="Y96" s="18"/>
      <c r="Z96" s="18"/>
      <c r="AA96" s="67">
        <v>0</v>
      </c>
      <c r="AB96" s="61">
        <f>IF(COUNT(G96:Z96)&gt;2,LARGE(G96:Z96,1)+LARGE(G96:Z96,2),SUM(G96:Z96))</f>
        <v>25</v>
      </c>
      <c r="AC96" s="62">
        <f>IF(AB96&gt;AA96,AB96,AA96)</f>
        <v>25</v>
      </c>
      <c r="AD96" s="59">
        <f>COUNT(G96:Z96)</f>
        <v>1</v>
      </c>
    </row>
    <row r="97" spans="1:30" x14ac:dyDescent="0.25">
      <c r="A97" s="18">
        <v>95</v>
      </c>
      <c r="B97" s="17" t="s">
        <v>409</v>
      </c>
      <c r="C97" s="18">
        <v>2009</v>
      </c>
      <c r="D97" s="18" t="s">
        <v>19</v>
      </c>
      <c r="E97" s="17" t="s">
        <v>20</v>
      </c>
      <c r="F97" s="17" t="s">
        <v>21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>
        <v>25</v>
      </c>
      <c r="Y97" s="18"/>
      <c r="Z97" s="18"/>
      <c r="AA97" s="67">
        <v>0</v>
      </c>
      <c r="AB97" s="61">
        <f>IF(COUNT(G97:Z97)&gt;2,LARGE(G97:Z97,1)+LARGE(G97:Z97,2),SUM(G97:Z97))</f>
        <v>25</v>
      </c>
      <c r="AC97" s="62">
        <f>IF(AB97&gt;AA97,AB97,AA97)</f>
        <v>25</v>
      </c>
      <c r="AD97" s="59">
        <f>COUNT(G97:Z97)</f>
        <v>1</v>
      </c>
    </row>
    <row r="98" spans="1:30" x14ac:dyDescent="0.25">
      <c r="A98" s="18">
        <v>96</v>
      </c>
      <c r="B98" s="17" t="s">
        <v>132</v>
      </c>
      <c r="C98" s="18">
        <v>2007</v>
      </c>
      <c r="D98" s="18" t="s">
        <v>19</v>
      </c>
      <c r="E98" s="17" t="s">
        <v>20</v>
      </c>
      <c r="F98" s="17" t="s">
        <v>63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67">
        <v>23</v>
      </c>
      <c r="AB98" s="61">
        <f>IF(COUNT(G98:Z98)&gt;2,LARGE(G98:Z98,1)+LARGE(G98:Z98,2),SUM(G98:Z98))</f>
        <v>0</v>
      </c>
      <c r="AC98" s="62">
        <f>IF(AB98&gt;AA98,AB98,AA98)</f>
        <v>23</v>
      </c>
      <c r="AD98" s="59">
        <f>COUNT(G98:Z98)</f>
        <v>0</v>
      </c>
    </row>
    <row r="99" spans="1:30" x14ac:dyDescent="0.25">
      <c r="A99" s="18">
        <v>97</v>
      </c>
      <c r="B99" s="17" t="s">
        <v>368</v>
      </c>
      <c r="C99" s="18">
        <v>2007</v>
      </c>
      <c r="D99" s="18" t="s">
        <v>19</v>
      </c>
      <c r="E99" s="17" t="s">
        <v>20</v>
      </c>
      <c r="F99" s="17" t="s">
        <v>63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67">
        <v>23</v>
      </c>
      <c r="AB99" s="61">
        <f>IF(COUNT(G99:Z99)&gt;2,LARGE(G99:Z99,1)+LARGE(G99:Z99,2),SUM(G99:Z99))</f>
        <v>0</v>
      </c>
      <c r="AC99" s="62">
        <f>IF(AB99&gt;AA99,AB99,AA99)</f>
        <v>23</v>
      </c>
      <c r="AD99" s="59">
        <f>COUNT(G99:Z99)</f>
        <v>0</v>
      </c>
    </row>
    <row r="100" spans="1:30" x14ac:dyDescent="0.25">
      <c r="A100" s="18">
        <v>98</v>
      </c>
      <c r="B100" s="17" t="s">
        <v>369</v>
      </c>
      <c r="C100" s="18">
        <v>2007</v>
      </c>
      <c r="D100" s="18" t="s">
        <v>120</v>
      </c>
      <c r="E100" s="17" t="s">
        <v>20</v>
      </c>
      <c r="F100" s="17" t="s">
        <v>21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67">
        <v>23</v>
      </c>
      <c r="AB100" s="61">
        <f>IF(COUNT(G100:Z100)&gt;2,LARGE(G100:Z100,1)+LARGE(G100:Z100,2),SUM(G100:Z100))</f>
        <v>0</v>
      </c>
      <c r="AC100" s="62">
        <f>IF(AB100&gt;AA100,AB100,AA100)</f>
        <v>23</v>
      </c>
      <c r="AD100" s="59">
        <f>COUNT(G100:Z100)</f>
        <v>0</v>
      </c>
    </row>
    <row r="101" spans="1:30" x14ac:dyDescent="0.25">
      <c r="A101" s="18">
        <v>99</v>
      </c>
      <c r="B101" s="17" t="s">
        <v>370</v>
      </c>
      <c r="C101" s="18">
        <v>2007</v>
      </c>
      <c r="D101" s="18" t="s">
        <v>19</v>
      </c>
      <c r="E101" s="17" t="s">
        <v>20</v>
      </c>
      <c r="F101" s="17" t="s">
        <v>63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67">
        <v>23</v>
      </c>
      <c r="AB101" s="61">
        <f>IF(COUNT(G101:Z101)&gt;2,LARGE(G101:Z101,1)+LARGE(G101:Z101,2),SUM(G101:Z101))</f>
        <v>0</v>
      </c>
      <c r="AC101" s="62">
        <f>IF(AB101&gt;AA101,AB101,AA101)</f>
        <v>23</v>
      </c>
      <c r="AD101" s="59">
        <f>COUNT(G101:Z101)</f>
        <v>0</v>
      </c>
    </row>
    <row r="102" spans="1:30" x14ac:dyDescent="0.25">
      <c r="A102" s="18">
        <v>100</v>
      </c>
      <c r="B102" s="17" t="s">
        <v>371</v>
      </c>
      <c r="C102" s="18">
        <v>2007</v>
      </c>
      <c r="D102" s="18" t="s">
        <v>19</v>
      </c>
      <c r="E102" s="17" t="s">
        <v>20</v>
      </c>
      <c r="F102" s="17" t="s">
        <v>21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67">
        <v>23</v>
      </c>
      <c r="AB102" s="61">
        <f>IF(COUNT(G102:Z102)&gt;2,LARGE(G102:Z102,1)+LARGE(G102:Z102,2),SUM(G102:Z102))</f>
        <v>0</v>
      </c>
      <c r="AC102" s="62">
        <f>IF(AB102&gt;AA102,AB102,AA102)</f>
        <v>23</v>
      </c>
      <c r="AD102" s="59">
        <f>COUNT(G102:Z102)</f>
        <v>0</v>
      </c>
    </row>
    <row r="103" spans="1:30" x14ac:dyDescent="0.25">
      <c r="A103" s="18">
        <v>101</v>
      </c>
      <c r="B103" s="17" t="s">
        <v>391</v>
      </c>
      <c r="C103" s="18">
        <v>2008</v>
      </c>
      <c r="D103" s="18" t="s">
        <v>19</v>
      </c>
      <c r="E103" s="17" t="s">
        <v>20</v>
      </c>
      <c r="F103" s="21" t="s">
        <v>392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>
        <v>23</v>
      </c>
      <c r="W103" s="18"/>
      <c r="X103" s="18"/>
      <c r="Y103" s="18"/>
      <c r="Z103" s="18"/>
      <c r="AA103" s="67">
        <v>0</v>
      </c>
      <c r="AB103" s="61">
        <f>IF(COUNT(G103:Z103)&gt;2,LARGE(G103:Z103,1)+LARGE(G103:Z103,2),SUM(G103:Z103))</f>
        <v>23</v>
      </c>
      <c r="AC103" s="62">
        <f>IF(AB103&gt;AA103,AB103,AA103)</f>
        <v>23</v>
      </c>
      <c r="AD103" s="59">
        <f>COUNT(G103:Z103)</f>
        <v>1</v>
      </c>
    </row>
    <row r="104" spans="1:30" x14ac:dyDescent="0.25">
      <c r="A104" s="18">
        <v>102</v>
      </c>
      <c r="B104" s="17" t="s">
        <v>241</v>
      </c>
      <c r="C104" s="18">
        <v>2009</v>
      </c>
      <c r="D104" s="18" t="s">
        <v>19</v>
      </c>
      <c r="E104" s="17" t="s">
        <v>20</v>
      </c>
      <c r="F104" s="17" t="s">
        <v>63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>
        <v>15</v>
      </c>
      <c r="Y104" s="18"/>
      <c r="Z104" s="18"/>
      <c r="AA104" s="67">
        <v>0</v>
      </c>
      <c r="AB104" s="61">
        <f>IF(COUNT(G104:Z104)&gt;2,LARGE(G104:Z104,1)+LARGE(G104:Z104,2),SUM(G104:Z104))</f>
        <v>15</v>
      </c>
      <c r="AC104" s="62">
        <f>IF(AB104&gt;AA104,AB104,AA104)</f>
        <v>15</v>
      </c>
      <c r="AD104" s="59">
        <f>COUNT(G104:Z104)</f>
        <v>1</v>
      </c>
    </row>
    <row r="105" spans="1:30" x14ac:dyDescent="0.25">
      <c r="A105" s="18">
        <v>103</v>
      </c>
      <c r="B105" s="17" t="s">
        <v>245</v>
      </c>
      <c r="C105" s="18">
        <v>2010</v>
      </c>
      <c r="D105" s="18" t="s">
        <v>19</v>
      </c>
      <c r="E105" s="17" t="s">
        <v>20</v>
      </c>
      <c r="F105" s="17" t="s">
        <v>21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>
        <v>15</v>
      </c>
      <c r="Y105" s="18"/>
      <c r="Z105" s="18"/>
      <c r="AA105" s="67">
        <v>0</v>
      </c>
      <c r="AB105" s="61">
        <f>IF(COUNT(G105:Z105)&gt;2,LARGE(G105:Z105,1)+LARGE(G105:Z105,2),SUM(G105:Z105))</f>
        <v>15</v>
      </c>
      <c r="AC105" s="62">
        <f>IF(AB105&gt;AA105,AB105,AA105)</f>
        <v>15</v>
      </c>
      <c r="AD105" s="59">
        <f>COUNT(G105:Z105)</f>
        <v>1</v>
      </c>
    </row>
    <row r="106" spans="1:30" x14ac:dyDescent="0.25">
      <c r="A106" s="18">
        <v>104</v>
      </c>
      <c r="B106" s="17" t="s">
        <v>398</v>
      </c>
      <c r="C106" s="18">
        <v>2010</v>
      </c>
      <c r="D106" s="18" t="s">
        <v>19</v>
      </c>
      <c r="E106" s="17" t="s">
        <v>20</v>
      </c>
      <c r="F106" s="17" t="s">
        <v>63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>
        <v>15</v>
      </c>
      <c r="Y106" s="18"/>
      <c r="Z106" s="18"/>
      <c r="AA106" s="67">
        <v>0</v>
      </c>
      <c r="AB106" s="61">
        <f>IF(COUNT(G106:Z106)&gt;2,LARGE(G106:Z106,1)+LARGE(G106:Z106,2),SUM(G106:Z106))</f>
        <v>15</v>
      </c>
      <c r="AC106" s="62">
        <f>IF(AB106&gt;AA106,AB106,AA106)</f>
        <v>15</v>
      </c>
      <c r="AD106" s="59">
        <f>COUNT(G106:Z106)</f>
        <v>1</v>
      </c>
    </row>
    <row r="107" spans="1:30" x14ac:dyDescent="0.25">
      <c r="A107" s="18">
        <v>105</v>
      </c>
      <c r="B107" s="17" t="s">
        <v>401</v>
      </c>
      <c r="C107" s="18">
        <v>2010</v>
      </c>
      <c r="D107" s="18" t="s">
        <v>19</v>
      </c>
      <c r="E107" s="17" t="s">
        <v>20</v>
      </c>
      <c r="F107" s="17" t="s">
        <v>268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>
        <v>15</v>
      </c>
      <c r="Y107" s="18"/>
      <c r="Z107" s="18"/>
      <c r="AA107" s="67">
        <v>0</v>
      </c>
      <c r="AB107" s="61">
        <f>IF(COUNT(G107:Z107)&gt;2,LARGE(G107:Z107,1)+LARGE(G107:Z107,2),SUM(G107:Z107))</f>
        <v>15</v>
      </c>
      <c r="AC107" s="62">
        <f>IF(AB107&gt;AA107,AB107,AA107)</f>
        <v>15</v>
      </c>
      <c r="AD107" s="59">
        <f>COUNT(G107:Z107)</f>
        <v>1</v>
      </c>
    </row>
    <row r="108" spans="1:30" x14ac:dyDescent="0.25">
      <c r="A108" s="18">
        <v>106</v>
      </c>
      <c r="B108" s="17" t="s">
        <v>403</v>
      </c>
      <c r="C108" s="18">
        <v>2009</v>
      </c>
      <c r="D108" s="18" t="s">
        <v>19</v>
      </c>
      <c r="E108" s="17" t="s">
        <v>20</v>
      </c>
      <c r="F108" s="17" t="s">
        <v>21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>
        <v>15</v>
      </c>
      <c r="Y108" s="18"/>
      <c r="Z108" s="18"/>
      <c r="AA108" s="67">
        <v>0</v>
      </c>
      <c r="AB108" s="61">
        <f>IF(COUNT(G108:Z108)&gt;2,LARGE(G108:Z108,1)+LARGE(G108:Z108,2),SUM(G108:Z108))</f>
        <v>15</v>
      </c>
      <c r="AC108" s="62">
        <f>IF(AB108&gt;AA108,AB108,AA108)</f>
        <v>15</v>
      </c>
      <c r="AD108" s="59">
        <f>COUNT(G108:Z108)</f>
        <v>1</v>
      </c>
    </row>
    <row r="109" spans="1:30" x14ac:dyDescent="0.25">
      <c r="A109" s="18">
        <v>107</v>
      </c>
      <c r="B109" s="17" t="s">
        <v>405</v>
      </c>
      <c r="C109" s="18">
        <v>2010</v>
      </c>
      <c r="D109" s="18" t="s">
        <v>19</v>
      </c>
      <c r="E109" s="17" t="s">
        <v>20</v>
      </c>
      <c r="F109" s="17" t="s">
        <v>21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>
        <v>15</v>
      </c>
      <c r="Y109" s="18"/>
      <c r="Z109" s="18"/>
      <c r="AA109" s="67">
        <v>0</v>
      </c>
      <c r="AB109" s="61">
        <f>IF(COUNT(G109:Z109)&gt;2,LARGE(G109:Z109,1)+LARGE(G109:Z109,2),SUM(G109:Z109))</f>
        <v>15</v>
      </c>
      <c r="AC109" s="62">
        <f>IF(AB109&gt;AA109,AB109,AA109)</f>
        <v>15</v>
      </c>
      <c r="AD109" s="59">
        <f>COUNT(G109:Z109)</f>
        <v>1</v>
      </c>
    </row>
    <row r="110" spans="1:30" x14ac:dyDescent="0.25">
      <c r="A110" s="18">
        <v>108</v>
      </c>
      <c r="B110" s="17" t="s">
        <v>406</v>
      </c>
      <c r="C110" s="18">
        <v>2011</v>
      </c>
      <c r="D110" s="18" t="s">
        <v>19</v>
      </c>
      <c r="E110" s="17" t="s">
        <v>20</v>
      </c>
      <c r="F110" s="17" t="s">
        <v>21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>
        <v>15</v>
      </c>
      <c r="Y110" s="18"/>
      <c r="Z110" s="18"/>
      <c r="AA110" s="67">
        <v>0</v>
      </c>
      <c r="AB110" s="61">
        <f>IF(COUNT(G110:Z110)&gt;2,LARGE(G110:Z110,1)+LARGE(G110:Z110,2),SUM(G110:Z110))</f>
        <v>15</v>
      </c>
      <c r="AC110" s="62">
        <f>IF(AB110&gt;AA110,AB110,AA110)</f>
        <v>15</v>
      </c>
      <c r="AD110" s="59">
        <f>COUNT(G110:Z110)</f>
        <v>1</v>
      </c>
    </row>
    <row r="111" spans="1:30" x14ac:dyDescent="0.25">
      <c r="A111" s="18">
        <v>109</v>
      </c>
      <c r="B111" s="17" t="s">
        <v>407</v>
      </c>
      <c r="C111" s="18">
        <v>2011</v>
      </c>
      <c r="D111" s="18" t="s">
        <v>19</v>
      </c>
      <c r="E111" s="17" t="s">
        <v>20</v>
      </c>
      <c r="F111" s="17" t="s">
        <v>21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>
        <v>15</v>
      </c>
      <c r="Y111" s="18"/>
      <c r="Z111" s="18"/>
      <c r="AA111" s="67">
        <v>0</v>
      </c>
      <c r="AB111" s="61">
        <f>IF(COUNT(G111:Z111)&gt;2,LARGE(G111:Z111,1)+LARGE(G111:Z111,2),SUM(G111:Z111))</f>
        <v>15</v>
      </c>
      <c r="AC111" s="62">
        <f>IF(AB111&gt;AA111,AB111,AA111)</f>
        <v>15</v>
      </c>
      <c r="AD111" s="59">
        <f>COUNT(G111:Z111)</f>
        <v>1</v>
      </c>
    </row>
    <row r="112" spans="1:30" x14ac:dyDescent="0.25">
      <c r="A112" s="18">
        <v>110</v>
      </c>
      <c r="B112" s="17" t="s">
        <v>169</v>
      </c>
      <c r="C112" s="18">
        <v>2005</v>
      </c>
      <c r="D112" s="18" t="s">
        <v>31</v>
      </c>
      <c r="E112" s="17" t="s">
        <v>38</v>
      </c>
      <c r="F112" s="17" t="s">
        <v>39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67">
        <v>0</v>
      </c>
      <c r="AB112" s="61">
        <f>IF(COUNT(G112:Z112)&gt;2,LARGE(G112:Z112,1)+LARGE(G112:Z112,2),SUM(G112:Z112))</f>
        <v>0</v>
      </c>
      <c r="AC112" s="62">
        <f>IF(AB112&gt;AA112,AB112,AA112)</f>
        <v>0</v>
      </c>
      <c r="AD112" s="59">
        <f>COUNT(G112:Z112)</f>
        <v>0</v>
      </c>
    </row>
    <row r="113" spans="1:30" x14ac:dyDescent="0.25">
      <c r="A113" s="18">
        <v>111</v>
      </c>
      <c r="B113" s="17" t="s">
        <v>178</v>
      </c>
      <c r="C113" s="18">
        <v>2006</v>
      </c>
      <c r="D113" s="18" t="s">
        <v>19</v>
      </c>
      <c r="E113" s="17" t="s">
        <v>20</v>
      </c>
      <c r="F113" s="17" t="s">
        <v>147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67">
        <v>0</v>
      </c>
      <c r="AB113" s="61">
        <f>IF(COUNT(G113:Z113)&gt;2,LARGE(G113:Z113,1)+LARGE(G113:Z113,2),SUM(G113:Z113))</f>
        <v>0</v>
      </c>
      <c r="AC113" s="62">
        <f>IF(AB113&gt;AA113,AB113,AA113)</f>
        <v>0</v>
      </c>
      <c r="AD113" s="59">
        <f>COUNT(G113:Z113)</f>
        <v>0</v>
      </c>
    </row>
    <row r="114" spans="1:30" x14ac:dyDescent="0.25">
      <c r="A114" s="18">
        <v>112</v>
      </c>
      <c r="B114" s="17" t="s">
        <v>229</v>
      </c>
      <c r="C114" s="18">
        <v>2010</v>
      </c>
      <c r="D114" s="18" t="s">
        <v>19</v>
      </c>
      <c r="E114" s="17" t="s">
        <v>38</v>
      </c>
      <c r="F114" s="17" t="s">
        <v>39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67">
        <v>0</v>
      </c>
      <c r="AB114" s="61">
        <f>IF(COUNT(G114:Z114)&gt;2,LARGE(G114:Z114,1)+LARGE(G114:Z114,2),SUM(G114:Z114))</f>
        <v>0</v>
      </c>
      <c r="AC114" s="62">
        <f>IF(AB114&gt;AA114,AB114,AA114)</f>
        <v>0</v>
      </c>
      <c r="AD114" s="59">
        <f>COUNT(G114:Z114)</f>
        <v>0</v>
      </c>
    </row>
    <row r="115" spans="1:30" x14ac:dyDescent="0.25">
      <c r="A115" s="18">
        <v>113</v>
      </c>
      <c r="B115" s="17" t="s">
        <v>237</v>
      </c>
      <c r="C115" s="18">
        <v>2010</v>
      </c>
      <c r="D115" s="18" t="s">
        <v>19</v>
      </c>
      <c r="E115" s="17" t="s">
        <v>38</v>
      </c>
      <c r="F115" s="17" t="s">
        <v>39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67">
        <v>0</v>
      </c>
      <c r="AB115" s="61">
        <f>IF(COUNT(G115:Z115)&gt;2,LARGE(G115:Z115,1)+LARGE(G115:Z115,2),SUM(G115:Z115))</f>
        <v>0</v>
      </c>
      <c r="AC115" s="62">
        <f>IF(AB115&gt;AA115,AB115,AA115)</f>
        <v>0</v>
      </c>
      <c r="AD115" s="59">
        <f>COUNT(G115:Z115)</f>
        <v>0</v>
      </c>
    </row>
    <row r="116" spans="1:30" x14ac:dyDescent="0.25">
      <c r="A116" s="18">
        <v>114</v>
      </c>
      <c r="B116" s="17" t="s">
        <v>231</v>
      </c>
      <c r="C116" s="18">
        <v>2008</v>
      </c>
      <c r="D116" s="18" t="s">
        <v>19</v>
      </c>
      <c r="E116" s="17" t="s">
        <v>38</v>
      </c>
      <c r="F116" s="17" t="s">
        <v>211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67">
        <v>0</v>
      </c>
      <c r="AB116" s="61">
        <f>IF(COUNT(G116:Z116)&gt;2,LARGE(G116:Z116,1)+LARGE(G116:Z116,2),SUM(G116:Z116))</f>
        <v>0</v>
      </c>
      <c r="AC116" s="62">
        <f>IF(AB116&gt;AA116,AB116,AA116)</f>
        <v>0</v>
      </c>
      <c r="AD116" s="59">
        <f>COUNT(G116:Z116)</f>
        <v>0</v>
      </c>
    </row>
    <row r="117" spans="1:30" x14ac:dyDescent="0.25">
      <c r="A117" s="18">
        <v>115</v>
      </c>
      <c r="B117" s="17" t="s">
        <v>233</v>
      </c>
      <c r="C117" s="18">
        <v>2009</v>
      </c>
      <c r="D117" s="18" t="s">
        <v>19</v>
      </c>
      <c r="E117" s="17" t="s">
        <v>38</v>
      </c>
      <c r="F117" s="17" t="s">
        <v>211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67">
        <v>0</v>
      </c>
      <c r="AB117" s="61">
        <f>IF(COUNT(G117:Z117)&gt;2,LARGE(G117:Z117,1)+LARGE(G117:Z117,2),SUM(G117:Z117))</f>
        <v>0</v>
      </c>
      <c r="AC117" s="62">
        <f>IF(AB117&gt;AA117,AB117,AA117)</f>
        <v>0</v>
      </c>
      <c r="AD117" s="59">
        <f>COUNT(G117:Z117)</f>
        <v>0</v>
      </c>
    </row>
    <row r="118" spans="1:30" x14ac:dyDescent="0.25">
      <c r="A118" s="18">
        <v>116</v>
      </c>
      <c r="B118" s="17" t="s">
        <v>40</v>
      </c>
      <c r="C118" s="18">
        <v>1976</v>
      </c>
      <c r="D118" s="18" t="s">
        <v>41</v>
      </c>
      <c r="E118" s="17" t="s">
        <v>20</v>
      </c>
      <c r="F118" s="1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67">
        <v>0</v>
      </c>
      <c r="AB118" s="61">
        <f>IF(COUNT(G118:Z118)&gt;2,LARGE(G118:Z118,1)+LARGE(G118:Z118,2),SUM(G118:Z118))</f>
        <v>0</v>
      </c>
      <c r="AC118" s="62">
        <f>IF(AB118&gt;AA118,AB118,AA118)</f>
        <v>0</v>
      </c>
      <c r="AD118" s="59">
        <f>COUNT(G118:Z118)</f>
        <v>0</v>
      </c>
    </row>
    <row r="119" spans="1:30" x14ac:dyDescent="0.25">
      <c r="A119" s="18">
        <v>117</v>
      </c>
      <c r="B119" s="17" t="s">
        <v>136</v>
      </c>
      <c r="C119" s="18">
        <v>2004</v>
      </c>
      <c r="D119" s="18" t="s">
        <v>19</v>
      </c>
      <c r="E119" s="17" t="s">
        <v>20</v>
      </c>
      <c r="F119" s="17" t="s">
        <v>21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67">
        <v>0</v>
      </c>
      <c r="AB119" s="61">
        <f>IF(COUNT(G119:Z119)&gt;2,LARGE(G119:Z119,1)+LARGE(G119:Z119,2),SUM(G119:Z119))</f>
        <v>0</v>
      </c>
      <c r="AC119" s="62">
        <f>IF(AB119&gt;AA119,AB119,AA119)</f>
        <v>0</v>
      </c>
      <c r="AD119" s="59">
        <f>COUNT(G119:Z119)</f>
        <v>0</v>
      </c>
    </row>
    <row r="120" spans="1:30" x14ac:dyDescent="0.25">
      <c r="A120" s="18">
        <v>118</v>
      </c>
      <c r="B120" s="17" t="s">
        <v>139</v>
      </c>
      <c r="C120" s="18">
        <v>2005</v>
      </c>
      <c r="D120" s="18" t="s">
        <v>19</v>
      </c>
      <c r="E120" s="17" t="s">
        <v>20</v>
      </c>
      <c r="F120" s="17" t="s">
        <v>21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67">
        <v>0</v>
      </c>
      <c r="AB120" s="61">
        <f>IF(COUNT(G120:Z120)&gt;2,LARGE(G120:Z120,1)+LARGE(G120:Z120,2),SUM(G120:Z120))</f>
        <v>0</v>
      </c>
      <c r="AC120" s="62">
        <f>IF(AB120&gt;AA120,AB120,AA120)</f>
        <v>0</v>
      </c>
      <c r="AD120" s="59">
        <f>COUNT(G120:Z120)</f>
        <v>0</v>
      </c>
    </row>
    <row r="121" spans="1:30" x14ac:dyDescent="0.25">
      <c r="A121" s="18">
        <v>119</v>
      </c>
      <c r="B121" s="17" t="s">
        <v>181</v>
      </c>
      <c r="C121" s="18">
        <v>2006</v>
      </c>
      <c r="D121" s="18" t="s">
        <v>19</v>
      </c>
      <c r="E121" s="17" t="s">
        <v>20</v>
      </c>
      <c r="F121" s="17" t="s">
        <v>21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67">
        <v>0</v>
      </c>
      <c r="AB121" s="61">
        <f>IF(COUNT(G121:Z121)&gt;2,LARGE(G121:Z121,1)+LARGE(G121:Z121,2),SUM(G121:Z121))</f>
        <v>0</v>
      </c>
      <c r="AC121" s="62">
        <f>IF(AB121&gt;AA121,AB121,AA121)</f>
        <v>0</v>
      </c>
      <c r="AD121" s="59">
        <f>COUNT(G121:Z121)</f>
        <v>0</v>
      </c>
    </row>
    <row r="122" spans="1:30" x14ac:dyDescent="0.25">
      <c r="A122" s="18">
        <v>120</v>
      </c>
      <c r="B122" s="17" t="s">
        <v>184</v>
      </c>
      <c r="C122" s="18">
        <v>2006</v>
      </c>
      <c r="D122" s="18" t="s">
        <v>19</v>
      </c>
      <c r="E122" s="17" t="s">
        <v>20</v>
      </c>
      <c r="F122" s="17" t="s">
        <v>114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67">
        <v>0</v>
      </c>
      <c r="AB122" s="61">
        <f>IF(COUNT(G122:Z122)&gt;2,LARGE(G122:Z122,1)+LARGE(G122:Z122,2),SUM(G122:Z122))</f>
        <v>0</v>
      </c>
      <c r="AC122" s="62">
        <f>IF(AB122&gt;AA122,AB122,AA122)</f>
        <v>0</v>
      </c>
      <c r="AD122" s="59">
        <f>COUNT(G122:Z122)</f>
        <v>0</v>
      </c>
    </row>
    <row r="123" spans="1:30" x14ac:dyDescent="0.25">
      <c r="A123" s="18">
        <v>121</v>
      </c>
      <c r="B123" s="17" t="s">
        <v>189</v>
      </c>
      <c r="C123" s="18">
        <v>2006</v>
      </c>
      <c r="D123" s="18" t="s">
        <v>19</v>
      </c>
      <c r="E123" s="17" t="s">
        <v>20</v>
      </c>
      <c r="F123" s="17" t="s">
        <v>21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67">
        <v>0</v>
      </c>
      <c r="AB123" s="61">
        <f>IF(COUNT(G123:Z123)&gt;2,LARGE(G123:Z123,1)+LARGE(G123:Z123,2),SUM(G123:Z123))</f>
        <v>0</v>
      </c>
      <c r="AC123" s="62">
        <f>IF(AB123&gt;AA123,AB123,AA123)</f>
        <v>0</v>
      </c>
      <c r="AD123" s="59">
        <f>COUNT(G123:Z123)</f>
        <v>0</v>
      </c>
    </row>
    <row r="124" spans="1:30" x14ac:dyDescent="0.25">
      <c r="A124" s="18">
        <v>122</v>
      </c>
      <c r="B124" s="17" t="s">
        <v>137</v>
      </c>
      <c r="C124" s="18">
        <v>2007</v>
      </c>
      <c r="D124" s="18" t="s">
        <v>19</v>
      </c>
      <c r="E124" s="17" t="s">
        <v>20</v>
      </c>
      <c r="F124" s="17" t="s">
        <v>63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67">
        <v>0</v>
      </c>
      <c r="AB124" s="61">
        <f>IF(COUNT(G124:Z124)&gt;2,LARGE(G124:Z124,1)+LARGE(G124:Z124,2),SUM(G124:Z124))</f>
        <v>0</v>
      </c>
      <c r="AC124" s="62">
        <f>IF(AB124&gt;AA124,AB124,AA124)</f>
        <v>0</v>
      </c>
      <c r="AD124" s="59">
        <f>COUNT(G124:Z124)</f>
        <v>0</v>
      </c>
    </row>
    <row r="125" spans="1:30" x14ac:dyDescent="0.25">
      <c r="A125" s="18">
        <v>123</v>
      </c>
      <c r="B125" s="17" t="s">
        <v>134</v>
      </c>
      <c r="C125" s="18">
        <v>2008</v>
      </c>
      <c r="D125" s="18" t="s">
        <v>19</v>
      </c>
      <c r="E125" s="17" t="s">
        <v>20</v>
      </c>
      <c r="F125" s="17" t="s">
        <v>21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67">
        <v>0</v>
      </c>
      <c r="AB125" s="61">
        <f>IF(COUNT(G125:Z125)&gt;2,LARGE(G125:Z125,1)+LARGE(G125:Z125,2),SUM(G125:Z125))</f>
        <v>0</v>
      </c>
      <c r="AC125" s="62">
        <f>IF(AB125&gt;AA125,AB125,AA125)</f>
        <v>0</v>
      </c>
      <c r="AD125" s="59">
        <f>COUNT(G125:Z125)</f>
        <v>0</v>
      </c>
    </row>
    <row r="126" spans="1:30" x14ac:dyDescent="0.25">
      <c r="A126" s="18">
        <v>124</v>
      </c>
      <c r="B126" s="17" t="s">
        <v>183</v>
      </c>
      <c r="C126" s="18">
        <v>2007</v>
      </c>
      <c r="D126" s="18" t="s">
        <v>19</v>
      </c>
      <c r="E126" s="17" t="s">
        <v>20</v>
      </c>
      <c r="F126" s="17" t="s">
        <v>114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67">
        <v>0</v>
      </c>
      <c r="AB126" s="61">
        <f>IF(COUNT(G126:Z126)&gt;2,LARGE(G126:Z126,1)+LARGE(G126:Z126,2),SUM(G126:Z126))</f>
        <v>0</v>
      </c>
      <c r="AC126" s="62">
        <f>IF(AB126&gt;AA126,AB126,AA126)</f>
        <v>0</v>
      </c>
      <c r="AD126" s="59">
        <f>COUNT(G126:Z126)</f>
        <v>0</v>
      </c>
    </row>
    <row r="127" spans="1:30" x14ac:dyDescent="0.25">
      <c r="A127" s="18">
        <v>125</v>
      </c>
      <c r="B127" s="17" t="s">
        <v>243</v>
      </c>
      <c r="C127" s="18">
        <v>2009</v>
      </c>
      <c r="D127" s="18" t="s">
        <v>19</v>
      </c>
      <c r="E127" s="17" t="s">
        <v>20</v>
      </c>
      <c r="F127" s="17" t="s">
        <v>114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67">
        <v>0</v>
      </c>
      <c r="AB127" s="61">
        <f>IF(COUNT(G127:Z127)&gt;2,LARGE(G127:Z127,1)+LARGE(G127:Z127,2),SUM(G127:Z127))</f>
        <v>0</v>
      </c>
      <c r="AC127" s="62">
        <f>IF(AB127&gt;AA127,AB127,AA127)</f>
        <v>0</v>
      </c>
      <c r="AD127" s="59">
        <f>COUNT(G127:Z127)</f>
        <v>0</v>
      </c>
    </row>
    <row r="128" spans="1:30" x14ac:dyDescent="0.25">
      <c r="A128" s="18">
        <v>126</v>
      </c>
      <c r="B128" s="17" t="s">
        <v>248</v>
      </c>
      <c r="C128" s="18">
        <v>2008</v>
      </c>
      <c r="D128" s="18" t="s">
        <v>19</v>
      </c>
      <c r="E128" s="17" t="s">
        <v>20</v>
      </c>
      <c r="F128" s="17" t="s">
        <v>63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67">
        <v>0</v>
      </c>
      <c r="AB128" s="61">
        <f>IF(COUNT(G128:Z128)&gt;2,LARGE(G128:Z128,1)+LARGE(G128:Z128,2),SUM(G128:Z128))</f>
        <v>0</v>
      </c>
      <c r="AC128" s="62">
        <f>IF(AB128&gt;AA128,AB128,AA128)</f>
        <v>0</v>
      </c>
      <c r="AD128" s="59">
        <f>COUNT(G128:Z128)</f>
        <v>0</v>
      </c>
    </row>
    <row r="129" spans="1:30" x14ac:dyDescent="0.25">
      <c r="A129" s="18">
        <v>127</v>
      </c>
      <c r="B129" s="17" t="s">
        <v>249</v>
      </c>
      <c r="C129" s="18">
        <v>2008</v>
      </c>
      <c r="D129" s="18" t="s">
        <v>19</v>
      </c>
      <c r="E129" s="17" t="s">
        <v>20</v>
      </c>
      <c r="F129" s="17" t="s">
        <v>114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67">
        <v>0</v>
      </c>
      <c r="AB129" s="61">
        <f>IF(COUNT(G129:Z129)&gt;2,LARGE(G129:Z129,1)+LARGE(G129:Z129,2),SUM(G129:Z129))</f>
        <v>0</v>
      </c>
      <c r="AC129" s="62">
        <f>IF(AB129&gt;AA129,AB129,AA129)</f>
        <v>0</v>
      </c>
      <c r="AD129" s="59">
        <f>COUNT(G129:Z129)</f>
        <v>0</v>
      </c>
    </row>
    <row r="130" spans="1:30" x14ac:dyDescent="0.25">
      <c r="A130" s="18">
        <v>128</v>
      </c>
      <c r="B130" s="17" t="s">
        <v>251</v>
      </c>
      <c r="C130" s="18">
        <v>2008</v>
      </c>
      <c r="D130" s="18" t="s">
        <v>19</v>
      </c>
      <c r="E130" s="17" t="s">
        <v>20</v>
      </c>
      <c r="F130" s="17" t="s">
        <v>114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67">
        <v>0</v>
      </c>
      <c r="AB130" s="61">
        <f>IF(COUNT(G130:Z130)&gt;2,LARGE(G130:Z130,1)+LARGE(G130:Z130,2),SUM(G130:Z130))</f>
        <v>0</v>
      </c>
      <c r="AC130" s="62">
        <f>IF(AB130&gt;AA130,AB130,AA130)</f>
        <v>0</v>
      </c>
      <c r="AD130" s="59">
        <f>COUNT(G130:Z130)</f>
        <v>0</v>
      </c>
    </row>
    <row r="131" spans="1:30" x14ac:dyDescent="0.25">
      <c r="A131" s="18">
        <v>129</v>
      </c>
      <c r="B131" s="17" t="s">
        <v>252</v>
      </c>
      <c r="C131" s="18">
        <v>2008</v>
      </c>
      <c r="D131" s="18" t="s">
        <v>19</v>
      </c>
      <c r="E131" s="17" t="s">
        <v>20</v>
      </c>
      <c r="F131" s="17" t="s">
        <v>63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67">
        <v>0</v>
      </c>
      <c r="AB131" s="61">
        <f>IF(COUNT(G131:Z131)&gt;2,LARGE(G131:Z131,1)+LARGE(G131:Z131,2),SUM(G131:Z131))</f>
        <v>0</v>
      </c>
      <c r="AC131" s="62">
        <f>IF(AB131&gt;AA131,AB131,AA131)</f>
        <v>0</v>
      </c>
      <c r="AD131" s="59">
        <f>COUNT(G131:Z131)</f>
        <v>0</v>
      </c>
    </row>
    <row r="132" spans="1:30" x14ac:dyDescent="0.25">
      <c r="A132" s="18">
        <v>130</v>
      </c>
      <c r="B132" s="17" t="s">
        <v>253</v>
      </c>
      <c r="C132" s="18">
        <v>2008</v>
      </c>
      <c r="D132" s="18" t="s">
        <v>19</v>
      </c>
      <c r="E132" s="17" t="s">
        <v>20</v>
      </c>
      <c r="F132" s="17" t="s">
        <v>63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67">
        <v>0</v>
      </c>
      <c r="AB132" s="61">
        <f>IF(COUNT(G132:Z132)&gt;2,LARGE(G132:Z132,1)+LARGE(G132:Z132,2),SUM(G132:Z132))</f>
        <v>0</v>
      </c>
      <c r="AC132" s="62">
        <f>IF(AB132&gt;AA132,AB132,AA132)</f>
        <v>0</v>
      </c>
      <c r="AD132" s="59">
        <f>COUNT(G132:Z132)</f>
        <v>0</v>
      </c>
    </row>
    <row r="133" spans="1:30" x14ac:dyDescent="0.25">
      <c r="A133" s="18">
        <v>131</v>
      </c>
      <c r="B133" s="17" t="s">
        <v>254</v>
      </c>
      <c r="C133" s="18">
        <v>2008</v>
      </c>
      <c r="D133" s="18" t="s">
        <v>19</v>
      </c>
      <c r="E133" s="17" t="s">
        <v>20</v>
      </c>
      <c r="F133" s="17" t="s">
        <v>21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67">
        <v>0</v>
      </c>
      <c r="AB133" s="61">
        <f>IF(COUNT(G133:Z133)&gt;2,LARGE(G133:Z133,1)+LARGE(G133:Z133,2),SUM(G133:Z133))</f>
        <v>0</v>
      </c>
      <c r="AC133" s="62">
        <f>IF(AB133&gt;AA133,AB133,AA133)</f>
        <v>0</v>
      </c>
      <c r="AD133" s="59">
        <f>COUNT(G133:Z133)</f>
        <v>0</v>
      </c>
    </row>
    <row r="134" spans="1:30" x14ac:dyDescent="0.25">
      <c r="A134" s="18">
        <v>132</v>
      </c>
      <c r="B134" s="17" t="s">
        <v>255</v>
      </c>
      <c r="C134" s="18">
        <v>2008</v>
      </c>
      <c r="D134" s="18" t="s">
        <v>19</v>
      </c>
      <c r="E134" s="17" t="s">
        <v>20</v>
      </c>
      <c r="F134" s="17" t="s">
        <v>114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67">
        <v>0</v>
      </c>
      <c r="AB134" s="61">
        <f>IF(COUNT(G134:Z134)&gt;2,LARGE(G134:Z134,1)+LARGE(G134:Z134,2),SUM(G134:Z134))</f>
        <v>0</v>
      </c>
      <c r="AC134" s="62">
        <f>IF(AB134&gt;AA134,AB134,AA134)</f>
        <v>0</v>
      </c>
      <c r="AD134" s="59">
        <f>COUNT(G134:Z134)</f>
        <v>0</v>
      </c>
    </row>
    <row r="135" spans="1:30" x14ac:dyDescent="0.25">
      <c r="A135" s="18">
        <v>133</v>
      </c>
      <c r="B135" s="17" t="s">
        <v>257</v>
      </c>
      <c r="C135" s="18">
        <v>2008</v>
      </c>
      <c r="D135" s="18" t="s">
        <v>19</v>
      </c>
      <c r="E135" s="17" t="s">
        <v>20</v>
      </c>
      <c r="F135" s="17" t="s">
        <v>63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67">
        <v>0</v>
      </c>
      <c r="AB135" s="61">
        <f>IF(COUNT(G135:Z135)&gt;2,LARGE(G135:Z135,1)+LARGE(G135:Z135,2),SUM(G135:Z135))</f>
        <v>0</v>
      </c>
      <c r="AC135" s="62">
        <f>IF(AB135&gt;AA135,AB135,AA135)</f>
        <v>0</v>
      </c>
      <c r="AD135" s="59">
        <f>COUNT(G135:Z135)</f>
        <v>0</v>
      </c>
    </row>
    <row r="136" spans="1:30" x14ac:dyDescent="0.25">
      <c r="A136" s="18">
        <v>134</v>
      </c>
      <c r="B136" s="17" t="s">
        <v>259</v>
      </c>
      <c r="C136" s="18">
        <v>2009</v>
      </c>
      <c r="D136" s="18" t="s">
        <v>19</v>
      </c>
      <c r="E136" s="17" t="s">
        <v>20</v>
      </c>
      <c r="F136" s="17" t="s">
        <v>63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67">
        <v>0</v>
      </c>
      <c r="AB136" s="61">
        <f>IF(COUNT(G136:Z136)&gt;2,LARGE(G136:Z136,1)+LARGE(G136:Z136,2),SUM(G136:Z136))</f>
        <v>0</v>
      </c>
      <c r="AC136" s="62">
        <f>IF(AB136&gt;AA136,AB136,AA136)</f>
        <v>0</v>
      </c>
      <c r="AD136" s="59">
        <f>COUNT(G136:Z136)</f>
        <v>0</v>
      </c>
    </row>
    <row r="137" spans="1:30" x14ac:dyDescent="0.25">
      <c r="A137" s="18">
        <v>135</v>
      </c>
      <c r="B137" s="17" t="s">
        <v>260</v>
      </c>
      <c r="C137" s="18">
        <v>2008</v>
      </c>
      <c r="D137" s="18" t="s">
        <v>19</v>
      </c>
      <c r="E137" s="17" t="s">
        <v>20</v>
      </c>
      <c r="F137" s="17" t="s">
        <v>268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67">
        <v>0</v>
      </c>
      <c r="AB137" s="61">
        <f>IF(COUNT(G137:Z137)&gt;2,LARGE(G137:Z137,1)+LARGE(G137:Z137,2),SUM(G137:Z137))</f>
        <v>0</v>
      </c>
      <c r="AC137" s="62">
        <f>IF(AB137&gt;AA137,AB137,AA137)</f>
        <v>0</v>
      </c>
      <c r="AD137" s="59">
        <f>COUNT(G137:Z137)</f>
        <v>0</v>
      </c>
    </row>
    <row r="138" spans="1:30" x14ac:dyDescent="0.25">
      <c r="A138" s="18">
        <v>136</v>
      </c>
      <c r="B138" s="17" t="s">
        <v>342</v>
      </c>
      <c r="C138" s="18">
        <v>2005</v>
      </c>
      <c r="D138" s="18" t="s">
        <v>19</v>
      </c>
      <c r="E138" s="17" t="s">
        <v>20</v>
      </c>
      <c r="F138" s="17" t="s">
        <v>63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67">
        <v>0</v>
      </c>
      <c r="AB138" s="61">
        <f>IF(COUNT(G138:Z138)&gt;2,LARGE(G138:Z138,1)+LARGE(G138:Z138,2),SUM(G138:Z138))</f>
        <v>0</v>
      </c>
      <c r="AC138" s="62">
        <f>IF(AB138&gt;AA138,AB138,AA138)</f>
        <v>0</v>
      </c>
      <c r="AD138" s="59">
        <f>COUNT(G138:Z138)</f>
        <v>0</v>
      </c>
    </row>
    <row r="139" spans="1:30" x14ac:dyDescent="0.25">
      <c r="A139" s="18">
        <v>137</v>
      </c>
      <c r="B139" s="17" t="s">
        <v>343</v>
      </c>
      <c r="C139" s="18">
        <v>2005</v>
      </c>
      <c r="D139" s="18" t="s">
        <v>19</v>
      </c>
      <c r="E139" s="17" t="s">
        <v>20</v>
      </c>
      <c r="F139" s="17" t="s">
        <v>147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67">
        <v>0</v>
      </c>
      <c r="AB139" s="61">
        <f>IF(COUNT(G139:Z139)&gt;2,LARGE(G139:Z139,1)+LARGE(G139:Z139,2),SUM(G139:Z139))</f>
        <v>0</v>
      </c>
      <c r="AC139" s="62">
        <f>IF(AB139&gt;AA139,AB139,AA139)</f>
        <v>0</v>
      </c>
      <c r="AD139" s="59">
        <f>COUNT(G139:Z139)</f>
        <v>0</v>
      </c>
    </row>
    <row r="140" spans="1:30" x14ac:dyDescent="0.25">
      <c r="A140" s="18">
        <v>138</v>
      </c>
      <c r="B140" s="17" t="s">
        <v>365</v>
      </c>
      <c r="C140" s="18">
        <v>2005</v>
      </c>
      <c r="D140" s="18" t="s">
        <v>19</v>
      </c>
      <c r="E140" s="17" t="s">
        <v>20</v>
      </c>
      <c r="F140" s="17" t="s">
        <v>21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67">
        <v>0</v>
      </c>
      <c r="AB140" s="61">
        <f>IF(COUNT(G140:Z140)&gt;2,LARGE(G140:Z140,1)+LARGE(G140:Z140,2),SUM(G140:Z140))</f>
        <v>0</v>
      </c>
      <c r="AC140" s="62">
        <f>IF(AB140&gt;AA140,AB140,AA140)</f>
        <v>0</v>
      </c>
      <c r="AD140" s="59">
        <f>COUNT(G140:Z140)</f>
        <v>0</v>
      </c>
    </row>
    <row r="141" spans="1:30" x14ac:dyDescent="0.25">
      <c r="A141" s="18">
        <v>139</v>
      </c>
      <c r="B141" s="17" t="s">
        <v>261</v>
      </c>
      <c r="C141" s="18">
        <v>2008</v>
      </c>
      <c r="D141" s="18" t="s">
        <v>19</v>
      </c>
      <c r="E141" s="17" t="s">
        <v>20</v>
      </c>
      <c r="F141" s="17" t="s">
        <v>147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67">
        <v>0</v>
      </c>
      <c r="AB141" s="61">
        <f>IF(COUNT(G141:Z141)&gt;2,LARGE(G141:Z141,1)+LARGE(G141:Z141,2),SUM(G141:Z141))</f>
        <v>0</v>
      </c>
      <c r="AC141" s="62">
        <f>IF(AB141&gt;AA141,AB141,AA141)</f>
        <v>0</v>
      </c>
      <c r="AD141" s="59">
        <f>COUNT(G141:Z141)</f>
        <v>0</v>
      </c>
    </row>
    <row r="142" spans="1:30" x14ac:dyDescent="0.25">
      <c r="A142" s="18">
        <v>140</v>
      </c>
      <c r="B142" s="17" t="s">
        <v>262</v>
      </c>
      <c r="C142" s="18">
        <v>2009</v>
      </c>
      <c r="D142" s="18" t="s">
        <v>19</v>
      </c>
      <c r="E142" s="17" t="s">
        <v>20</v>
      </c>
      <c r="F142" s="17" t="s">
        <v>63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67">
        <v>0</v>
      </c>
      <c r="AB142" s="61">
        <f>IF(COUNT(G142:Z142)&gt;2,LARGE(G142:Z142,1)+LARGE(G142:Z142,2),SUM(G142:Z142))</f>
        <v>0</v>
      </c>
      <c r="AC142" s="62">
        <f>IF(AB142&gt;AA142,AB142,AA142)</f>
        <v>0</v>
      </c>
      <c r="AD142" s="59">
        <f>COUNT(G142:Z142)</f>
        <v>0</v>
      </c>
    </row>
    <row r="143" spans="1:30" x14ac:dyDescent="0.25">
      <c r="A143" s="18">
        <v>141</v>
      </c>
      <c r="B143" s="17" t="s">
        <v>264</v>
      </c>
      <c r="C143" s="18">
        <v>2009</v>
      </c>
      <c r="D143" s="18" t="s">
        <v>19</v>
      </c>
      <c r="E143" s="17" t="s">
        <v>20</v>
      </c>
      <c r="F143" s="17" t="s">
        <v>43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67">
        <v>0</v>
      </c>
      <c r="AB143" s="61">
        <f>IF(COUNT(G143:Z143)&gt;2,LARGE(G143:Z143,1)+LARGE(G143:Z143,2),SUM(G143:Z143))</f>
        <v>0</v>
      </c>
      <c r="AC143" s="62">
        <f>IF(AB143&gt;AA143,AB143,AA143)</f>
        <v>0</v>
      </c>
      <c r="AD143" s="59">
        <f>COUNT(G143:Z143)</f>
        <v>0</v>
      </c>
    </row>
    <row r="144" spans="1:30" x14ac:dyDescent="0.25">
      <c r="A144" s="18">
        <v>142</v>
      </c>
      <c r="B144" s="17" t="s">
        <v>420</v>
      </c>
      <c r="C144" s="18">
        <v>1985</v>
      </c>
      <c r="D144" s="18">
        <v>1</v>
      </c>
      <c r="E144" s="17" t="s">
        <v>20</v>
      </c>
      <c r="F144" s="1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67">
        <v>0</v>
      </c>
      <c r="AB144" s="61">
        <f>IF(COUNT(G144:Z144)&gt;2,LARGE(G144:Z144,1)+LARGE(G144:Z144,2),SUM(G144:Z144))</f>
        <v>0</v>
      </c>
      <c r="AC144" s="62">
        <f>IF(AB144&gt;AA144,AB144,AA144)</f>
        <v>0</v>
      </c>
      <c r="AD144" s="59">
        <f>COUNT(G144:Z144)</f>
        <v>0</v>
      </c>
    </row>
    <row r="145" spans="1:30" x14ac:dyDescent="0.25">
      <c r="A145" s="18">
        <v>143</v>
      </c>
      <c r="B145" s="17" t="s">
        <v>427</v>
      </c>
      <c r="C145" s="18">
        <v>1994</v>
      </c>
      <c r="D145" s="18" t="s">
        <v>23</v>
      </c>
      <c r="E145" s="17" t="s">
        <v>20</v>
      </c>
      <c r="F145" s="17" t="s">
        <v>147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67">
        <v>0</v>
      </c>
      <c r="AB145" s="61">
        <f>IF(COUNT(G145:Z145)&gt;2,LARGE(G145:Z145,1)+LARGE(G145:Z145,2),SUM(G145:Z145))</f>
        <v>0</v>
      </c>
      <c r="AC145" s="62">
        <f>IF(AB145&gt;AA145,AB145,AA145)</f>
        <v>0</v>
      </c>
      <c r="AD145" s="59">
        <f>COUNT(G145:Z145)</f>
        <v>0</v>
      </c>
    </row>
    <row r="146" spans="1:30" x14ac:dyDescent="0.25">
      <c r="A146" s="18">
        <v>144</v>
      </c>
      <c r="B146" s="17" t="s">
        <v>428</v>
      </c>
      <c r="C146" s="18">
        <v>1968</v>
      </c>
      <c r="D146" s="18" t="s">
        <v>23</v>
      </c>
      <c r="E146" s="17" t="s">
        <v>38</v>
      </c>
      <c r="F146" s="17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67">
        <v>0</v>
      </c>
      <c r="AB146" s="61">
        <f>IF(COUNT(G146:Z146)&gt;2,LARGE(G146:Z146,1)+LARGE(G146:Z146,2),SUM(G146:Z146))</f>
        <v>0</v>
      </c>
      <c r="AC146" s="62">
        <f>IF(AB146&gt;AA146,AB146,AA146)</f>
        <v>0</v>
      </c>
      <c r="AD146" s="59">
        <f>COUNT(G146:Z146)</f>
        <v>0</v>
      </c>
    </row>
    <row r="147" spans="1:30" x14ac:dyDescent="0.25">
      <c r="A147" s="18">
        <v>145</v>
      </c>
      <c r="B147" s="17" t="s">
        <v>366</v>
      </c>
      <c r="C147" s="18">
        <v>2007</v>
      </c>
      <c r="D147" s="18" t="s">
        <v>19</v>
      </c>
      <c r="E147" s="17" t="s">
        <v>20</v>
      </c>
      <c r="F147" s="17" t="s">
        <v>21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67">
        <v>0</v>
      </c>
      <c r="AB147" s="61">
        <f>IF(COUNT(G147:Z147)&gt;2,LARGE(G147:Z147,1)+LARGE(G147:Z147,2),SUM(G147:Z147))</f>
        <v>0</v>
      </c>
      <c r="AC147" s="62">
        <f>IF(AB147&gt;AA147,AB147,AA147)</f>
        <v>0</v>
      </c>
      <c r="AD147" s="59">
        <f>COUNT(G147:Z147)</f>
        <v>0</v>
      </c>
    </row>
    <row r="148" spans="1:30" x14ac:dyDescent="0.25">
      <c r="A148" s="18">
        <v>146</v>
      </c>
      <c r="B148" s="17" t="s">
        <v>372</v>
      </c>
      <c r="C148" s="18">
        <v>2008</v>
      </c>
      <c r="D148" s="18" t="s">
        <v>19</v>
      </c>
      <c r="E148" s="17" t="s">
        <v>20</v>
      </c>
      <c r="F148" s="17" t="s">
        <v>21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67">
        <v>0</v>
      </c>
      <c r="AB148" s="61">
        <f>IF(COUNT(G148:Z148)&gt;2,LARGE(G148:Z148,1)+LARGE(G148:Z148,2),SUM(G148:Z148))</f>
        <v>0</v>
      </c>
      <c r="AC148" s="62">
        <f>IF(AB148&gt;AA148,AB148,AA148)</f>
        <v>0</v>
      </c>
      <c r="AD148" s="59">
        <f>COUNT(G148:Z148)</f>
        <v>0</v>
      </c>
    </row>
    <row r="149" spans="1:30" x14ac:dyDescent="0.25">
      <c r="A149" s="18">
        <v>147</v>
      </c>
      <c r="B149" s="17" t="s">
        <v>434</v>
      </c>
      <c r="C149" s="18">
        <v>2009</v>
      </c>
      <c r="D149" s="18" t="s">
        <v>19</v>
      </c>
      <c r="E149" s="17" t="s">
        <v>20</v>
      </c>
      <c r="F149" s="17" t="s">
        <v>27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67">
        <v>0</v>
      </c>
      <c r="AB149" s="61">
        <f>IF(COUNT(G149:Z149)&gt;2,LARGE(G149:Z149,1)+LARGE(G149:Z149,2),SUM(G149:Z149))</f>
        <v>0</v>
      </c>
      <c r="AC149" s="62">
        <f>IF(AB149&gt;AA149,AB149,AA149)</f>
        <v>0</v>
      </c>
      <c r="AD149" s="59">
        <f>COUNT(G149:Z149)</f>
        <v>0</v>
      </c>
    </row>
    <row r="150" spans="1:30" x14ac:dyDescent="0.25">
      <c r="A150" s="18">
        <v>148</v>
      </c>
      <c r="B150" s="17" t="s">
        <v>435</v>
      </c>
      <c r="C150" s="18">
        <v>2010</v>
      </c>
      <c r="D150" s="18" t="s">
        <v>19</v>
      </c>
      <c r="E150" s="17" t="s">
        <v>20</v>
      </c>
      <c r="F150" s="17" t="s">
        <v>147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67">
        <v>0</v>
      </c>
      <c r="AB150" s="61">
        <f>IF(COUNT(G150:Z150)&gt;2,LARGE(G150:Z150,1)+LARGE(G150:Z150,2),SUM(G150:Z150))</f>
        <v>0</v>
      </c>
      <c r="AC150" s="62">
        <f>IF(AB150&gt;AA150,AB150,AA150)</f>
        <v>0</v>
      </c>
      <c r="AD150" s="59">
        <f>COUNT(G150:Z150)</f>
        <v>0</v>
      </c>
    </row>
    <row r="151" spans="1:30" x14ac:dyDescent="0.25">
      <c r="A151" s="18">
        <v>149</v>
      </c>
      <c r="B151" s="17" t="s">
        <v>436</v>
      </c>
      <c r="C151" s="18">
        <v>2010</v>
      </c>
      <c r="D151" s="18" t="s">
        <v>19</v>
      </c>
      <c r="E151" s="17" t="s">
        <v>20</v>
      </c>
      <c r="F151" s="17" t="s">
        <v>21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67">
        <v>0</v>
      </c>
      <c r="AB151" s="61">
        <f>IF(COUNT(G151:Z151)&gt;2,LARGE(G151:Z151,1)+LARGE(G151:Z151,2),SUM(G151:Z151))</f>
        <v>0</v>
      </c>
      <c r="AC151" s="62">
        <f>IF(AB151&gt;AA151,AB151,AA151)</f>
        <v>0</v>
      </c>
      <c r="AD151" s="59">
        <f>COUNT(G151:Z151)</f>
        <v>0</v>
      </c>
    </row>
    <row r="152" spans="1:30" x14ac:dyDescent="0.25">
      <c r="A152" s="18">
        <v>150</v>
      </c>
      <c r="B152" s="17" t="s">
        <v>437</v>
      </c>
      <c r="C152" s="18">
        <v>2011</v>
      </c>
      <c r="D152" s="18" t="s">
        <v>19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67">
        <v>0</v>
      </c>
      <c r="AB152" s="61">
        <f>IF(COUNT(G152:Z152)&gt;2,LARGE(G152:Z152,1)+LARGE(G152:Z152,2),SUM(G152:Z152))</f>
        <v>0</v>
      </c>
      <c r="AC152" s="62">
        <f>IF(AB152&gt;AA152,AB152,AA152)</f>
        <v>0</v>
      </c>
      <c r="AD152" s="59">
        <f>COUNT(G152:Z152)</f>
        <v>0</v>
      </c>
    </row>
    <row r="153" spans="1:30" x14ac:dyDescent="0.25">
      <c r="A153" s="18">
        <v>151</v>
      </c>
      <c r="B153" s="17" t="s">
        <v>438</v>
      </c>
      <c r="C153" s="18">
        <v>2012</v>
      </c>
      <c r="D153" s="18" t="s">
        <v>19</v>
      </c>
      <c r="E153" s="17" t="s">
        <v>20</v>
      </c>
      <c r="F153" s="17" t="s">
        <v>21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67">
        <v>0</v>
      </c>
      <c r="AB153" s="61">
        <f>IF(COUNT(G153:Z153)&gt;2,LARGE(G153:Z153,1)+LARGE(G153:Z153,2),SUM(G153:Z153))</f>
        <v>0</v>
      </c>
      <c r="AC153" s="62">
        <f>IF(AB153&gt;AA153,AB153,AA153)</f>
        <v>0</v>
      </c>
      <c r="AD153" s="59">
        <f>COUNT(G153:Z153)</f>
        <v>0</v>
      </c>
    </row>
    <row r="154" spans="1:30" x14ac:dyDescent="0.25">
      <c r="A154" s="18">
        <v>152</v>
      </c>
      <c r="B154" s="17" t="s">
        <v>439</v>
      </c>
      <c r="C154" s="18">
        <v>2011</v>
      </c>
      <c r="D154" s="18" t="s">
        <v>19</v>
      </c>
      <c r="E154" s="17" t="s">
        <v>20</v>
      </c>
      <c r="F154" s="17" t="s">
        <v>63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67">
        <v>0</v>
      </c>
      <c r="AB154" s="61">
        <f>IF(COUNT(G154:Z154)&gt;2,LARGE(G154:Z154,1)+LARGE(G154:Z154,2),SUM(G154:Z154))</f>
        <v>0</v>
      </c>
      <c r="AC154" s="62">
        <f>IF(AB154&gt;AA154,AB154,AA154)</f>
        <v>0</v>
      </c>
      <c r="AD154" s="59">
        <f>COUNT(G154:Z154)</f>
        <v>0</v>
      </c>
    </row>
    <row r="155" spans="1:30" x14ac:dyDescent="0.25">
      <c r="A155" s="18">
        <v>153</v>
      </c>
      <c r="B155" s="17" t="s">
        <v>440</v>
      </c>
      <c r="C155" s="18">
        <v>2009</v>
      </c>
      <c r="D155" s="18" t="s">
        <v>19</v>
      </c>
      <c r="E155" s="17" t="s">
        <v>20</v>
      </c>
      <c r="F155" s="17" t="s">
        <v>147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67">
        <v>0</v>
      </c>
      <c r="AB155" s="61">
        <f>IF(COUNT(G155:Z155)&gt;2,LARGE(G155:Z155,1)+LARGE(G155:Z155,2),SUM(G155:Z155))</f>
        <v>0</v>
      </c>
      <c r="AC155" s="62">
        <f>IF(AB155&gt;AA155,AB155,AA155)</f>
        <v>0</v>
      </c>
      <c r="AD155" s="59">
        <f>COUNT(G155:Z155)</f>
        <v>0</v>
      </c>
    </row>
    <row r="156" spans="1:30" x14ac:dyDescent="0.25">
      <c r="A156" s="18">
        <v>154</v>
      </c>
      <c r="B156" s="17" t="s">
        <v>441</v>
      </c>
      <c r="C156" s="18">
        <v>2009</v>
      </c>
      <c r="D156" s="18" t="s">
        <v>19</v>
      </c>
      <c r="E156" s="17" t="s">
        <v>20</v>
      </c>
      <c r="F156" s="17" t="s">
        <v>267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67">
        <v>0</v>
      </c>
      <c r="AB156" s="61">
        <f>IF(COUNT(G156:Z156)&gt;2,LARGE(G156:Z156,1)+LARGE(G156:Z156,2),SUM(G156:Z156))</f>
        <v>0</v>
      </c>
      <c r="AC156" s="62">
        <f>IF(AB156&gt;AA156,AB156,AA156)</f>
        <v>0</v>
      </c>
      <c r="AD156" s="59">
        <f>COUNT(G156:Z156)</f>
        <v>0</v>
      </c>
    </row>
    <row r="157" spans="1:30" x14ac:dyDescent="0.25">
      <c r="A157" s="18">
        <v>155</v>
      </c>
      <c r="B157" s="17" t="s">
        <v>442</v>
      </c>
      <c r="C157" s="18">
        <v>2010</v>
      </c>
      <c r="D157" s="18" t="s">
        <v>19</v>
      </c>
      <c r="E157" s="17" t="s">
        <v>20</v>
      </c>
      <c r="F157" s="17" t="s">
        <v>267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67">
        <v>0</v>
      </c>
      <c r="AB157" s="61">
        <f>IF(COUNT(G157:Z157)&gt;2,LARGE(G157:Z157,1)+LARGE(G157:Z157,2),SUM(G157:Z157))</f>
        <v>0</v>
      </c>
      <c r="AC157" s="62">
        <f>IF(AB157&gt;AA157,AB157,AA157)</f>
        <v>0</v>
      </c>
      <c r="AD157" s="59">
        <f>COUNT(G157:Z157)</f>
        <v>0</v>
      </c>
    </row>
    <row r="158" spans="1:30" x14ac:dyDescent="0.25">
      <c r="A158" s="18">
        <v>156</v>
      </c>
      <c r="B158" s="17" t="s">
        <v>443</v>
      </c>
      <c r="C158" s="18">
        <v>2009</v>
      </c>
      <c r="D158" s="18" t="s">
        <v>19</v>
      </c>
      <c r="E158" s="17" t="s">
        <v>20</v>
      </c>
      <c r="F158" s="17" t="s">
        <v>267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67">
        <v>0</v>
      </c>
      <c r="AB158" s="61">
        <f>IF(COUNT(G158:Z158)&gt;2,LARGE(G158:Z158,1)+LARGE(G158:Z158,2),SUM(G158:Z158))</f>
        <v>0</v>
      </c>
      <c r="AC158" s="62">
        <f>IF(AB158&gt;AA158,AB158,AA158)</f>
        <v>0</v>
      </c>
      <c r="AD158" s="59">
        <f>COUNT(G158:Z158)</f>
        <v>0</v>
      </c>
    </row>
    <row r="159" spans="1:30" x14ac:dyDescent="0.25">
      <c r="A159" s="18">
        <v>157</v>
      </c>
      <c r="B159" s="17" t="s">
        <v>444</v>
      </c>
      <c r="C159" s="18">
        <v>2009</v>
      </c>
      <c r="D159" s="18" t="s">
        <v>19</v>
      </c>
      <c r="E159" s="17" t="s">
        <v>20</v>
      </c>
      <c r="F159" s="17" t="s">
        <v>267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67">
        <v>0</v>
      </c>
      <c r="AB159" s="61">
        <f>IF(COUNT(G159:Z159)&gt;2,LARGE(G159:Z159,1)+LARGE(G159:Z159,2),SUM(G159:Z159))</f>
        <v>0</v>
      </c>
      <c r="AC159" s="62">
        <f>IF(AB159&gt;AA159,AB159,AA159)</f>
        <v>0</v>
      </c>
      <c r="AD159" s="59">
        <f>COUNT(G159:Z159)</f>
        <v>0</v>
      </c>
    </row>
    <row r="160" spans="1:30" x14ac:dyDescent="0.25">
      <c r="A160" s="18">
        <v>158</v>
      </c>
      <c r="B160" s="17" t="s">
        <v>445</v>
      </c>
      <c r="C160" s="18">
        <v>2008</v>
      </c>
      <c r="D160" s="18" t="s">
        <v>19</v>
      </c>
      <c r="E160" s="17" t="s">
        <v>20</v>
      </c>
      <c r="F160" s="17" t="s">
        <v>267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67">
        <v>0</v>
      </c>
      <c r="AB160" s="61">
        <f>IF(COUNT(G160:Z160)&gt;2,LARGE(G160:Z160,1)+LARGE(G160:Z160,2),SUM(G160:Z160))</f>
        <v>0</v>
      </c>
      <c r="AC160" s="62">
        <f>IF(AB160&gt;AA160,AB160,AA160)</f>
        <v>0</v>
      </c>
      <c r="AD160" s="59">
        <f>COUNT(G160:Z160)</f>
        <v>0</v>
      </c>
    </row>
  </sheetData>
  <autoFilter ref="A2:AD160" xr:uid="{0EE82C7D-7869-4A26-9297-6063A34459BB}">
    <sortState ref="A21:AD160">
      <sortCondition descending="1" ref="AC1"/>
    </sortState>
  </autoFilter>
  <sortState ref="A3:AD161">
    <sortCondition descending="1" ref="AC1"/>
  </sortState>
  <pageMargins left="0.7" right="0.7" top="0.75" bottom="0.75" header="0.3" footer="0.3"/>
  <pageSetup paperSize="9" orientation="portrait" verticalDpi="0" r:id="rId1"/>
  <ignoredErrors>
    <ignoredError sqref="AB3:AD160" formulaRange="1"/>
    <ignoredError sqref="D3:D5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AE38-F99D-4537-9A99-8E6E233187C9}">
  <dimension ref="A1:AD160"/>
  <sheetViews>
    <sheetView zoomScale="90" zoomScaleNormal="90" workbookViewId="0">
      <pane xSplit="6" ySplit="2" topLeftCell="T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</cols>
  <sheetData>
    <row r="1" spans="1:30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  <c r="V1" s="56">
        <v>16</v>
      </c>
      <c r="W1" s="56">
        <v>17</v>
      </c>
      <c r="X1" s="56">
        <v>18</v>
      </c>
      <c r="Y1" s="56">
        <v>19</v>
      </c>
      <c r="Z1" s="56">
        <v>20</v>
      </c>
    </row>
    <row r="2" spans="1:30" ht="169.5" x14ac:dyDescent="0.25">
      <c r="A2" s="3" t="s">
        <v>11</v>
      </c>
      <c r="B2" s="3" t="s">
        <v>14</v>
      </c>
      <c r="C2" s="64" t="s">
        <v>12</v>
      </c>
      <c r="D2" s="3" t="s">
        <v>15</v>
      </c>
      <c r="E2" s="3" t="s">
        <v>16</v>
      </c>
      <c r="F2" s="3" t="s">
        <v>13</v>
      </c>
      <c r="G2" s="65" t="s">
        <v>3</v>
      </c>
      <c r="H2" s="65" t="s">
        <v>4</v>
      </c>
      <c r="I2" s="65" t="s">
        <v>197</v>
      </c>
      <c r="J2" s="65" t="s">
        <v>198</v>
      </c>
      <c r="K2" s="65" t="s">
        <v>195</v>
      </c>
      <c r="L2" s="65" t="s">
        <v>196</v>
      </c>
      <c r="M2" s="65" t="s">
        <v>5</v>
      </c>
      <c r="N2" s="65" t="s">
        <v>6</v>
      </c>
      <c r="O2" s="65" t="s">
        <v>7</v>
      </c>
      <c r="P2" s="65" t="s">
        <v>190</v>
      </c>
      <c r="Q2" s="65" t="s">
        <v>191</v>
      </c>
      <c r="R2" s="65" t="s">
        <v>199</v>
      </c>
      <c r="S2" s="65" t="s">
        <v>200</v>
      </c>
      <c r="T2" s="65" t="s">
        <v>125</v>
      </c>
      <c r="U2" s="65" t="s">
        <v>201</v>
      </c>
      <c r="V2" s="65" t="s">
        <v>202</v>
      </c>
      <c r="W2" s="65" t="s">
        <v>203</v>
      </c>
      <c r="X2" s="65" t="s">
        <v>204</v>
      </c>
      <c r="Y2" s="65" t="s">
        <v>205</v>
      </c>
      <c r="Z2" s="65" t="s">
        <v>432</v>
      </c>
      <c r="AA2" s="66" t="s">
        <v>376</v>
      </c>
      <c r="AB2" s="66" t="s">
        <v>377</v>
      </c>
      <c r="AC2" s="66" t="s">
        <v>17</v>
      </c>
      <c r="AD2" s="63" t="s">
        <v>308</v>
      </c>
    </row>
    <row r="3" spans="1:30" x14ac:dyDescent="0.25">
      <c r="A3" s="18">
        <v>1</v>
      </c>
      <c r="B3" s="17" t="s">
        <v>34</v>
      </c>
      <c r="C3" s="18">
        <v>2003</v>
      </c>
      <c r="D3" s="18" t="s">
        <v>23</v>
      </c>
      <c r="E3" s="17" t="s">
        <v>20</v>
      </c>
      <c r="F3" s="17" t="s">
        <v>27</v>
      </c>
      <c r="G3" s="3">
        <v>120</v>
      </c>
      <c r="H3" s="3"/>
      <c r="I3" s="3">
        <v>150</v>
      </c>
      <c r="J3" s="3"/>
      <c r="K3" s="3"/>
      <c r="L3" s="3"/>
      <c r="M3" s="3"/>
      <c r="N3" s="3"/>
      <c r="O3" s="3"/>
      <c r="P3" s="3"/>
      <c r="Q3" s="3"/>
      <c r="R3" s="3">
        <v>130</v>
      </c>
      <c r="S3" s="3"/>
      <c r="T3" s="3"/>
      <c r="U3" s="3"/>
      <c r="V3" s="3"/>
      <c r="W3" s="3"/>
      <c r="X3" s="3"/>
      <c r="Y3" s="3"/>
      <c r="Z3" s="3"/>
      <c r="AA3" s="67">
        <v>550</v>
      </c>
      <c r="AB3" s="61">
        <f>IF(COUNT(G3:Z3)&gt;2,LARGE(G3:Z3,1)+LARGE(G3:Z3,2),SUM(G3:Z3))</f>
        <v>280</v>
      </c>
      <c r="AC3" s="62">
        <f>IF(AB3&gt;AA3,AB3,AA3)</f>
        <v>550</v>
      </c>
      <c r="AD3" s="59">
        <f>COUNT(G3:Z3)</f>
        <v>3</v>
      </c>
    </row>
    <row r="4" spans="1:30" x14ac:dyDescent="0.25">
      <c r="A4" s="18">
        <v>2</v>
      </c>
      <c r="B4" s="17" t="s">
        <v>22</v>
      </c>
      <c r="C4" s="18">
        <v>1994</v>
      </c>
      <c r="D4" s="18" t="s">
        <v>23</v>
      </c>
      <c r="E4" s="17" t="s">
        <v>20</v>
      </c>
      <c r="F4" s="17" t="s">
        <v>24</v>
      </c>
      <c r="G4" s="3">
        <v>180</v>
      </c>
      <c r="H4" s="3">
        <v>300</v>
      </c>
      <c r="I4" s="3">
        <v>250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7">
        <v>480</v>
      </c>
      <c r="AB4" s="61">
        <f>IF(COUNT(G4:Z4)&gt;2,LARGE(G4:Z4,1)+LARGE(G4:Z4,2),SUM(G4:Z4))</f>
        <v>550</v>
      </c>
      <c r="AC4" s="62">
        <f>IF(AB4&gt;AA4,AB4,AA4)</f>
        <v>550</v>
      </c>
      <c r="AD4" s="59">
        <f>COUNT(G4:Z4)</f>
        <v>3</v>
      </c>
    </row>
    <row r="5" spans="1:30" x14ac:dyDescent="0.25">
      <c r="A5" s="18">
        <v>3</v>
      </c>
      <c r="B5" s="17" t="s">
        <v>59</v>
      </c>
      <c r="C5" s="18">
        <v>1987</v>
      </c>
      <c r="D5" s="18" t="s">
        <v>23</v>
      </c>
      <c r="E5" s="17" t="s">
        <v>20</v>
      </c>
      <c r="F5" s="17"/>
      <c r="G5" s="3">
        <v>240</v>
      </c>
      <c r="H5" s="3">
        <v>240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7">
        <v>120</v>
      </c>
      <c r="AB5" s="61">
        <f>IF(COUNT(G5:Z5)&gt;2,LARGE(G5:Z5,1)+LARGE(G5:Z5,2),SUM(G5:Z5))</f>
        <v>480</v>
      </c>
      <c r="AC5" s="62">
        <f>IF(AB5&gt;AA5,AB5,AA5)</f>
        <v>480</v>
      </c>
      <c r="AD5" s="59">
        <f>COUNT(G5:Z5)</f>
        <v>2</v>
      </c>
    </row>
    <row r="6" spans="1:30" x14ac:dyDescent="0.25">
      <c r="A6" s="18">
        <v>4</v>
      </c>
      <c r="B6" s="17" t="s">
        <v>53</v>
      </c>
      <c r="C6" s="18">
        <v>2003</v>
      </c>
      <c r="D6" s="18">
        <v>1</v>
      </c>
      <c r="E6" s="17" t="s">
        <v>20</v>
      </c>
      <c r="F6" s="17" t="s">
        <v>21</v>
      </c>
      <c r="G6" s="3">
        <v>150</v>
      </c>
      <c r="H6" s="3"/>
      <c r="I6" s="3">
        <v>200</v>
      </c>
      <c r="J6" s="3"/>
      <c r="K6" s="3"/>
      <c r="L6" s="3"/>
      <c r="M6" s="3"/>
      <c r="N6" s="3">
        <v>77</v>
      </c>
      <c r="O6" s="3"/>
      <c r="P6" s="3"/>
      <c r="Q6" s="3"/>
      <c r="R6" s="3">
        <v>72</v>
      </c>
      <c r="S6" s="3"/>
      <c r="T6" s="3"/>
      <c r="U6" s="3"/>
      <c r="V6" s="3"/>
      <c r="W6" s="3"/>
      <c r="X6" s="3"/>
      <c r="Y6" s="3"/>
      <c r="Z6" s="3"/>
      <c r="AA6" s="67">
        <v>145</v>
      </c>
      <c r="AB6" s="61">
        <f>IF(COUNT(G6:Z6)&gt;2,LARGE(G6:Z6,1)+LARGE(G6:Z6,2),SUM(G6:Z6))</f>
        <v>350</v>
      </c>
      <c r="AC6" s="62">
        <f>IF(AB6&gt;AA6,AB6,AA6)</f>
        <v>350</v>
      </c>
      <c r="AD6" s="59">
        <f>COUNT(G6:Z6)</f>
        <v>4</v>
      </c>
    </row>
    <row r="7" spans="1:30" x14ac:dyDescent="0.25">
      <c r="A7" s="18">
        <v>5</v>
      </c>
      <c r="B7" s="17" t="s">
        <v>168</v>
      </c>
      <c r="C7" s="18">
        <v>2004</v>
      </c>
      <c r="D7" s="18">
        <v>1</v>
      </c>
      <c r="E7" s="17" t="s">
        <v>38</v>
      </c>
      <c r="F7" s="17" t="s">
        <v>39</v>
      </c>
      <c r="G7" s="3">
        <v>165</v>
      </c>
      <c r="H7" s="3">
        <v>165</v>
      </c>
      <c r="I7" s="3"/>
      <c r="J7" s="3"/>
      <c r="K7" s="3"/>
      <c r="L7" s="3"/>
      <c r="M7" s="3"/>
      <c r="N7" s="3">
        <v>84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67">
        <v>234</v>
      </c>
      <c r="AB7" s="61">
        <f>IF(COUNT(G7:Z7)&gt;2,LARGE(G7:Z7,1)+LARGE(G7:Z7,2),SUM(G7:Z7))</f>
        <v>330</v>
      </c>
      <c r="AC7" s="62">
        <f>IF(AB7&gt;AA7,AB7,AA7)</f>
        <v>330</v>
      </c>
      <c r="AD7" s="59">
        <f>COUNT(G7:Z7)</f>
        <v>3</v>
      </c>
    </row>
    <row r="8" spans="1:30" x14ac:dyDescent="0.25">
      <c r="A8" s="18">
        <v>6</v>
      </c>
      <c r="B8" s="17" t="s">
        <v>167</v>
      </c>
      <c r="C8" s="18">
        <v>2005</v>
      </c>
      <c r="D8" s="18">
        <v>1</v>
      </c>
      <c r="E8" s="17" t="s">
        <v>38</v>
      </c>
      <c r="F8" s="17" t="s">
        <v>39</v>
      </c>
      <c r="G8" s="3">
        <v>120</v>
      </c>
      <c r="H8" s="3">
        <v>150</v>
      </c>
      <c r="I8" s="3"/>
      <c r="J8" s="3"/>
      <c r="K8" s="3"/>
      <c r="L8" s="3"/>
      <c r="M8" s="3"/>
      <c r="N8" s="3">
        <v>112</v>
      </c>
      <c r="O8" s="3">
        <v>120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7">
        <v>305</v>
      </c>
      <c r="AB8" s="61">
        <f>IF(COUNT(G8:Z8)&gt;2,LARGE(G8:Z8,1)+LARGE(G8:Z8,2),SUM(G8:Z8))</f>
        <v>270</v>
      </c>
      <c r="AC8" s="62">
        <f>IF(AB8&gt;AA8,AB8,AA8)</f>
        <v>305</v>
      </c>
      <c r="AD8" s="59">
        <f>COUNT(G8:Z8)</f>
        <v>4</v>
      </c>
    </row>
    <row r="9" spans="1:30" x14ac:dyDescent="0.25">
      <c r="A9" s="18">
        <v>7</v>
      </c>
      <c r="B9" s="17" t="s">
        <v>49</v>
      </c>
      <c r="C9" s="18">
        <v>1998</v>
      </c>
      <c r="D9" s="18" t="s">
        <v>29</v>
      </c>
      <c r="E9" s="17" t="s">
        <v>20</v>
      </c>
      <c r="F9" s="17" t="s">
        <v>36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67">
        <v>303</v>
      </c>
      <c r="AB9" s="61">
        <f>IF(COUNT(G9:Z9)&gt;2,LARGE(G9:Z9,1)+LARGE(G9:Z9,2),SUM(G9:Z9))</f>
        <v>0</v>
      </c>
      <c r="AC9" s="62">
        <f>IF(AB9&gt;AA9,AB9,AA9)</f>
        <v>303</v>
      </c>
      <c r="AD9" s="59">
        <f>COUNT(G9:Z9)</f>
        <v>0</v>
      </c>
    </row>
    <row r="10" spans="1:30" x14ac:dyDescent="0.25">
      <c r="A10" s="18">
        <v>8</v>
      </c>
      <c r="B10" s="17" t="s">
        <v>44</v>
      </c>
      <c r="C10" s="18">
        <v>1995</v>
      </c>
      <c r="D10" s="18" t="s">
        <v>23</v>
      </c>
      <c r="E10" s="17" t="s">
        <v>20</v>
      </c>
      <c r="F10" s="17" t="s">
        <v>39</v>
      </c>
      <c r="G10" s="3">
        <v>300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67">
        <v>300</v>
      </c>
      <c r="AB10" s="61">
        <f>IF(COUNT(G10:Z10)&gt;2,LARGE(G10:Z10,1)+LARGE(G10:Z10,2),SUM(G10:Z10))</f>
        <v>300</v>
      </c>
      <c r="AC10" s="62">
        <f>IF(AB10&gt;AA10,AB10,AA10)</f>
        <v>300</v>
      </c>
      <c r="AD10" s="59">
        <f>COUNT(G10:Z10)</f>
        <v>1</v>
      </c>
    </row>
    <row r="11" spans="1:30" x14ac:dyDescent="0.25">
      <c r="A11" s="18">
        <v>9</v>
      </c>
      <c r="B11" s="17" t="s">
        <v>52</v>
      </c>
      <c r="C11" s="18">
        <v>1983</v>
      </c>
      <c r="D11" s="18" t="s">
        <v>41</v>
      </c>
      <c r="E11" s="17" t="s">
        <v>20</v>
      </c>
      <c r="F11" s="17"/>
      <c r="G11" s="3"/>
      <c r="H11" s="3">
        <v>87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67">
        <v>300</v>
      </c>
      <c r="AB11" s="61">
        <f>IF(COUNT(G11:Z11)&gt;2,LARGE(G11:Z11,1)+LARGE(G11:Z11,2),SUM(G11:Z11))</f>
        <v>87</v>
      </c>
      <c r="AC11" s="62">
        <f>IF(AB11&gt;AA11,AB11,AA11)</f>
        <v>300</v>
      </c>
      <c r="AD11" s="59">
        <f>COUNT(G11:Z11)</f>
        <v>1</v>
      </c>
    </row>
    <row r="12" spans="1:30" x14ac:dyDescent="0.25">
      <c r="A12" s="18">
        <v>10</v>
      </c>
      <c r="B12" s="17" t="s">
        <v>37</v>
      </c>
      <c r="C12" s="18">
        <v>2003</v>
      </c>
      <c r="D12" s="18">
        <v>1</v>
      </c>
      <c r="E12" s="17" t="s">
        <v>38</v>
      </c>
      <c r="F12" s="17" t="s">
        <v>39</v>
      </c>
      <c r="G12" s="3">
        <v>135</v>
      </c>
      <c r="H12" s="3">
        <v>150</v>
      </c>
      <c r="I12" s="3"/>
      <c r="J12" s="3"/>
      <c r="K12" s="3"/>
      <c r="L12" s="3"/>
      <c r="M12" s="3"/>
      <c r="N12" s="3">
        <v>140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67">
        <v>292</v>
      </c>
      <c r="AB12" s="61">
        <f>IF(COUNT(G12:Z12)&gt;2,LARGE(G12:Z12,1)+LARGE(G12:Z12,2),SUM(G12:Z12))</f>
        <v>290</v>
      </c>
      <c r="AC12" s="62">
        <f>IF(AB12&gt;AA12,AB12,AA12)</f>
        <v>292</v>
      </c>
      <c r="AD12" s="59">
        <f>COUNT(G12:Z12)</f>
        <v>3</v>
      </c>
    </row>
    <row r="13" spans="1:30" x14ac:dyDescent="0.25">
      <c r="A13" s="18">
        <v>11</v>
      </c>
      <c r="B13" s="17" t="s">
        <v>144</v>
      </c>
      <c r="C13" s="18">
        <v>2004</v>
      </c>
      <c r="D13" s="18" t="s">
        <v>23</v>
      </c>
      <c r="E13" s="17" t="s">
        <v>20</v>
      </c>
      <c r="F13" s="17" t="s">
        <v>114</v>
      </c>
      <c r="G13" s="3"/>
      <c r="H13" s="3">
        <v>150</v>
      </c>
      <c r="I13" s="3"/>
      <c r="J13" s="3"/>
      <c r="K13" s="3"/>
      <c r="L13" s="3"/>
      <c r="M13" s="3"/>
      <c r="N13" s="3"/>
      <c r="O13" s="3"/>
      <c r="P13" s="3"/>
      <c r="Q13" s="3"/>
      <c r="R13" s="3">
        <v>104</v>
      </c>
      <c r="S13" s="3"/>
      <c r="T13" s="3"/>
      <c r="U13" s="3"/>
      <c r="V13" s="3"/>
      <c r="W13" s="3"/>
      <c r="X13" s="3"/>
      <c r="Y13" s="3"/>
      <c r="Z13" s="3"/>
      <c r="AA13" s="67">
        <v>270</v>
      </c>
      <c r="AB13" s="61">
        <f>IF(COUNT(G13:Z13)&gt;2,LARGE(G13:Z13,1)+LARGE(G13:Z13,2),SUM(G13:Z13))</f>
        <v>254</v>
      </c>
      <c r="AC13" s="62">
        <f>IF(AB13&gt;AA13,AB13,AA13)</f>
        <v>270</v>
      </c>
      <c r="AD13" s="59">
        <f>COUNT(G13:Z13)</f>
        <v>2</v>
      </c>
    </row>
    <row r="14" spans="1:30" x14ac:dyDescent="0.25">
      <c r="A14" s="18">
        <v>12</v>
      </c>
      <c r="B14" s="17" t="s">
        <v>57</v>
      </c>
      <c r="C14" s="18">
        <v>1995</v>
      </c>
      <c r="D14" s="18" t="s">
        <v>29</v>
      </c>
      <c r="E14" s="17" t="s">
        <v>20</v>
      </c>
      <c r="F14" s="17" t="s">
        <v>36</v>
      </c>
      <c r="G14" s="3">
        <v>87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67">
        <v>260</v>
      </c>
      <c r="AB14" s="61">
        <f>IF(COUNT(G14:Z14)&gt;2,LARGE(G14:Z14,1)+LARGE(G14:Z14,2),SUM(G14:Z14))</f>
        <v>87</v>
      </c>
      <c r="AC14" s="62">
        <f>IF(AB14&gt;AA14,AB14,AA14)</f>
        <v>260</v>
      </c>
      <c r="AD14" s="59">
        <f>COUNT(G14:Z14)</f>
        <v>1</v>
      </c>
    </row>
    <row r="15" spans="1:30" x14ac:dyDescent="0.25">
      <c r="A15" s="18">
        <v>13</v>
      </c>
      <c r="B15" s="17" t="s">
        <v>55</v>
      </c>
      <c r="C15" s="18">
        <v>1997</v>
      </c>
      <c r="D15" s="18" t="s">
        <v>26</v>
      </c>
      <c r="E15" s="17" t="s">
        <v>20</v>
      </c>
      <c r="F15" s="17" t="s">
        <v>36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67">
        <v>234</v>
      </c>
      <c r="AB15" s="61">
        <f>IF(COUNT(G15:Z15)&gt;2,LARGE(G15:Z15,1)+LARGE(G15:Z15,2),SUM(G15:Z15))</f>
        <v>0</v>
      </c>
      <c r="AC15" s="62">
        <f>IF(AB15&gt;AA15,AB15,AA15)</f>
        <v>234</v>
      </c>
      <c r="AD15" s="59">
        <f>COUNT(G15:Z15)</f>
        <v>0</v>
      </c>
    </row>
    <row r="16" spans="1:30" x14ac:dyDescent="0.25">
      <c r="A16" s="18">
        <v>14</v>
      </c>
      <c r="B16" s="17" t="s">
        <v>35</v>
      </c>
      <c r="C16" s="18">
        <v>1993</v>
      </c>
      <c r="D16" s="18" t="s">
        <v>29</v>
      </c>
      <c r="E16" s="17" t="s">
        <v>20</v>
      </c>
      <c r="F16" s="17" t="s">
        <v>36</v>
      </c>
      <c r="G16" s="3">
        <v>63</v>
      </c>
      <c r="H16" s="3">
        <v>87</v>
      </c>
      <c r="I16" s="3">
        <v>138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67">
        <v>182</v>
      </c>
      <c r="AB16" s="61">
        <f>IF(COUNT(G16:Z16)&gt;2,LARGE(G16:Z16,1)+LARGE(G16:Z16,2),SUM(G16:Z16))</f>
        <v>225</v>
      </c>
      <c r="AC16" s="62">
        <f>IF(AB16&gt;AA16,AB16,AA16)</f>
        <v>225</v>
      </c>
      <c r="AD16" s="59">
        <f>COUNT(G16:Z16)</f>
        <v>3</v>
      </c>
    </row>
    <row r="17" spans="1:30" x14ac:dyDescent="0.25">
      <c r="A17" s="18">
        <v>15</v>
      </c>
      <c r="B17" s="17" t="s">
        <v>305</v>
      </c>
      <c r="C17" s="18">
        <v>1983</v>
      </c>
      <c r="D17" s="18" t="s">
        <v>41</v>
      </c>
      <c r="E17" s="17" t="s">
        <v>20</v>
      </c>
      <c r="F17" s="17" t="s">
        <v>306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67">
        <v>223</v>
      </c>
      <c r="AB17" s="61">
        <f>IF(COUNT(G17:Z17)&gt;2,LARGE(G17:Z17,1)+LARGE(G17:Z17,2),SUM(G17:Z17))</f>
        <v>0</v>
      </c>
      <c r="AC17" s="62">
        <f>IF(AB17&gt;AA17,AB17,AA17)</f>
        <v>223</v>
      </c>
      <c r="AD17" s="59">
        <f>COUNT(G17:Z17)</f>
        <v>0</v>
      </c>
    </row>
    <row r="18" spans="1:30" x14ac:dyDescent="0.25">
      <c r="A18" s="18">
        <v>16</v>
      </c>
      <c r="B18" s="17" t="s">
        <v>135</v>
      </c>
      <c r="C18" s="18">
        <v>2006</v>
      </c>
      <c r="D18" s="18">
        <v>3</v>
      </c>
      <c r="E18" s="17" t="s">
        <v>20</v>
      </c>
      <c r="F18" s="17" t="s">
        <v>148</v>
      </c>
      <c r="G18" s="3"/>
      <c r="H18" s="3"/>
      <c r="I18" s="3"/>
      <c r="J18" s="3"/>
      <c r="K18" s="3"/>
      <c r="L18" s="3"/>
      <c r="M18" s="3"/>
      <c r="N18" s="3"/>
      <c r="O18" s="3">
        <v>72</v>
      </c>
      <c r="P18" s="3"/>
      <c r="Q18" s="3"/>
      <c r="R18" s="3">
        <v>78</v>
      </c>
      <c r="S18" s="3"/>
      <c r="T18" s="3">
        <v>100</v>
      </c>
      <c r="U18" s="3"/>
      <c r="V18" s="3"/>
      <c r="W18" s="3"/>
      <c r="X18" s="3"/>
      <c r="Y18" s="3"/>
      <c r="Z18" s="3"/>
      <c r="AA18" s="67">
        <v>212</v>
      </c>
      <c r="AB18" s="61">
        <f>IF(COUNT(G18:Z18)&gt;2,LARGE(G18:Z18,1)+LARGE(G18:Z18,2),SUM(G18:Z18))</f>
        <v>178</v>
      </c>
      <c r="AC18" s="62">
        <f>IF(AB18&gt;AA18,AB18,AA18)</f>
        <v>212</v>
      </c>
      <c r="AD18" s="59">
        <f>COUNT(G18:Z18)</f>
        <v>3</v>
      </c>
    </row>
    <row r="19" spans="1:30" x14ac:dyDescent="0.25">
      <c r="A19" s="18">
        <v>17</v>
      </c>
      <c r="B19" s="17" t="s">
        <v>32</v>
      </c>
      <c r="C19" s="18">
        <v>2002</v>
      </c>
      <c r="D19" s="18">
        <v>3</v>
      </c>
      <c r="E19" s="17" t="s">
        <v>20</v>
      </c>
      <c r="F19" s="17" t="s">
        <v>21</v>
      </c>
      <c r="G19" s="3"/>
      <c r="H19" s="3">
        <v>87</v>
      </c>
      <c r="I19" s="3">
        <v>125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67">
        <v>148</v>
      </c>
      <c r="AB19" s="61">
        <f>IF(COUNT(G19:Z19)&gt;2,LARGE(G19:Z19,1)+LARGE(G19:Z19,2),SUM(G19:Z19))</f>
        <v>212</v>
      </c>
      <c r="AC19" s="62">
        <f>IF(AB19&gt;AA19,AB19,AA19)</f>
        <v>212</v>
      </c>
      <c r="AD19" s="59">
        <f>COUNT(G19:Z19)</f>
        <v>2</v>
      </c>
    </row>
    <row r="20" spans="1:30" x14ac:dyDescent="0.25">
      <c r="A20" s="18">
        <v>18</v>
      </c>
      <c r="B20" s="17" t="s">
        <v>46</v>
      </c>
      <c r="C20" s="18">
        <v>2003</v>
      </c>
      <c r="D20" s="18" t="s">
        <v>33</v>
      </c>
      <c r="E20" s="17" t="s">
        <v>20</v>
      </c>
      <c r="F20" s="17" t="s">
        <v>43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67">
        <v>206</v>
      </c>
      <c r="AB20" s="61">
        <f>IF(COUNT(G20:Z20)&gt;2,LARGE(G20:Z20,1)+LARGE(G20:Z20,2),SUM(G20:Z20))</f>
        <v>0</v>
      </c>
      <c r="AC20" s="62">
        <f>IF(AB20&gt;AA20,AB20,AA20)</f>
        <v>206</v>
      </c>
      <c r="AD20" s="59">
        <f>COUNT(G20:Z20)</f>
        <v>0</v>
      </c>
    </row>
    <row r="21" spans="1:30" x14ac:dyDescent="0.25">
      <c r="A21" s="18">
        <v>19</v>
      </c>
      <c r="B21" s="17" t="s">
        <v>58</v>
      </c>
      <c r="C21" s="18">
        <v>1997</v>
      </c>
      <c r="D21" s="18" t="s">
        <v>41</v>
      </c>
      <c r="E21" s="17" t="s">
        <v>20</v>
      </c>
      <c r="F21" s="17" t="s">
        <v>36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67">
        <v>200</v>
      </c>
      <c r="AB21" s="61">
        <f>IF(COUNT(G21:Z21)&gt;2,LARGE(G21:Z21,1)+LARGE(G21:Z21,2),SUM(G21:Z21))</f>
        <v>0</v>
      </c>
      <c r="AC21" s="62">
        <f>IF(AB21&gt;AA21,AB21,AA21)</f>
        <v>200</v>
      </c>
      <c r="AD21" s="59">
        <f>COUNT(G21:Z21)</f>
        <v>0</v>
      </c>
    </row>
    <row r="22" spans="1:30" x14ac:dyDescent="0.25">
      <c r="A22" s="18">
        <v>20</v>
      </c>
      <c r="B22" s="17" t="s">
        <v>234</v>
      </c>
      <c r="C22" s="18">
        <v>2006</v>
      </c>
      <c r="D22" s="18">
        <v>2</v>
      </c>
      <c r="E22" s="17" t="s">
        <v>38</v>
      </c>
      <c r="F22" s="17" t="s">
        <v>39</v>
      </c>
      <c r="G22" s="18"/>
      <c r="H22" s="18">
        <v>87</v>
      </c>
      <c r="I22" s="18"/>
      <c r="J22" s="18"/>
      <c r="K22" s="18"/>
      <c r="L22" s="18"/>
      <c r="M22" s="18"/>
      <c r="N22" s="18"/>
      <c r="O22" s="18">
        <v>96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67">
        <v>0</v>
      </c>
      <c r="AB22" s="61">
        <f>IF(COUNT(G22:Z22)&gt;2,LARGE(G22:Z22,1)+LARGE(G22:Z22,2),SUM(G22:Z22))</f>
        <v>183</v>
      </c>
      <c r="AC22" s="62">
        <f>IF(AB22&gt;AA22,AB22,AA22)</f>
        <v>183</v>
      </c>
      <c r="AD22" s="59">
        <f>COUNT(G22:Z22)</f>
        <v>2</v>
      </c>
    </row>
    <row r="23" spans="1:30" x14ac:dyDescent="0.25">
      <c r="A23" s="18">
        <v>21</v>
      </c>
      <c r="B23" s="17" t="s">
        <v>427</v>
      </c>
      <c r="C23" s="18">
        <v>1994</v>
      </c>
      <c r="D23" s="18" t="s">
        <v>23</v>
      </c>
      <c r="E23" s="17" t="s">
        <v>20</v>
      </c>
      <c r="F23" s="17" t="s">
        <v>147</v>
      </c>
      <c r="G23" s="18"/>
      <c r="H23" s="18">
        <v>180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67">
        <v>0</v>
      </c>
      <c r="AB23" s="61">
        <f>IF(COUNT(G23:Z23)&gt;2,LARGE(G23:Z23,1)+LARGE(G23:Z23,2),SUM(G23:Z23))</f>
        <v>180</v>
      </c>
      <c r="AC23" s="62">
        <f>IF(AB23&gt;AA23,AB23,AA23)</f>
        <v>180</v>
      </c>
      <c r="AD23" s="59">
        <f>COUNT(G23:Z23)</f>
        <v>1</v>
      </c>
    </row>
    <row r="24" spans="1:30" x14ac:dyDescent="0.25">
      <c r="A24" s="18">
        <v>22</v>
      </c>
      <c r="B24" s="17" t="s">
        <v>133</v>
      </c>
      <c r="C24" s="18">
        <v>2007</v>
      </c>
      <c r="D24" s="18">
        <v>2</v>
      </c>
      <c r="E24" s="17" t="s">
        <v>20</v>
      </c>
      <c r="F24" s="17" t="s">
        <v>114</v>
      </c>
      <c r="G24" s="3"/>
      <c r="H24" s="3"/>
      <c r="I24" s="3"/>
      <c r="J24" s="3"/>
      <c r="K24" s="3"/>
      <c r="L24" s="3"/>
      <c r="M24" s="3"/>
      <c r="N24" s="3"/>
      <c r="O24" s="3">
        <v>66</v>
      </c>
      <c r="P24" s="3">
        <v>90</v>
      </c>
      <c r="Q24" s="3"/>
      <c r="R24" s="3">
        <v>65</v>
      </c>
      <c r="S24" s="3"/>
      <c r="T24" s="3">
        <v>80</v>
      </c>
      <c r="U24" s="3"/>
      <c r="V24" s="3">
        <v>64</v>
      </c>
      <c r="W24" s="3"/>
      <c r="X24" s="3"/>
      <c r="Y24" s="3"/>
      <c r="Z24" s="3"/>
      <c r="AA24" s="67">
        <v>139</v>
      </c>
      <c r="AB24" s="61">
        <f>IF(COUNT(G24:Z24)&gt;2,LARGE(G24:Z24,1)+LARGE(G24:Z24,2),SUM(G24:Z24))</f>
        <v>170</v>
      </c>
      <c r="AC24" s="62">
        <f>IF(AB24&gt;AA24,AB24,AA24)</f>
        <v>170</v>
      </c>
      <c r="AD24" s="59">
        <f>COUNT(G24:Z24)</f>
        <v>5</v>
      </c>
    </row>
    <row r="25" spans="1:30" x14ac:dyDescent="0.25">
      <c r="A25" s="18">
        <v>23</v>
      </c>
      <c r="B25" s="17" t="s">
        <v>166</v>
      </c>
      <c r="C25" s="18">
        <v>2002</v>
      </c>
      <c r="D25" s="18">
        <v>1</v>
      </c>
      <c r="E25" s="17" t="s">
        <v>20</v>
      </c>
      <c r="F25" s="17" t="s">
        <v>43</v>
      </c>
      <c r="G25" s="3">
        <v>81</v>
      </c>
      <c r="H25" s="3">
        <v>87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7">
        <v>145</v>
      </c>
      <c r="AB25" s="61">
        <f>IF(COUNT(G25:Z25)&gt;2,LARGE(G25:Z25,1)+LARGE(G25:Z25,2),SUM(G25:Z25))</f>
        <v>168</v>
      </c>
      <c r="AC25" s="62">
        <f>IF(AB25&gt;AA25,AB25,AA25)</f>
        <v>168</v>
      </c>
      <c r="AD25" s="59">
        <f>COUNT(G25:Z25)</f>
        <v>2</v>
      </c>
    </row>
    <row r="26" spans="1:30" x14ac:dyDescent="0.25">
      <c r="A26" s="18">
        <v>24</v>
      </c>
      <c r="B26" s="17" t="s">
        <v>54</v>
      </c>
      <c r="C26" s="18">
        <v>1972</v>
      </c>
      <c r="D26" s="18" t="s">
        <v>26</v>
      </c>
      <c r="E26" s="17" t="s">
        <v>20</v>
      </c>
      <c r="F26" s="17"/>
      <c r="G26" s="3">
        <v>75</v>
      </c>
      <c r="H26" s="3">
        <v>63</v>
      </c>
      <c r="I26" s="3">
        <v>73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67">
        <v>160</v>
      </c>
      <c r="AB26" s="61">
        <f>IF(COUNT(G26:Z26)&gt;2,LARGE(G26:Z26,1)+LARGE(G26:Z26,2),SUM(G26:Z26))</f>
        <v>148</v>
      </c>
      <c r="AC26" s="62">
        <f>IF(AB26&gt;AA26,AB26,AA26)</f>
        <v>160</v>
      </c>
      <c r="AD26" s="59">
        <f>COUNT(G26:Z26)</f>
        <v>3</v>
      </c>
    </row>
    <row r="27" spans="1:30" x14ac:dyDescent="0.25">
      <c r="A27" s="18">
        <v>25</v>
      </c>
      <c r="B27" s="17" t="s">
        <v>50</v>
      </c>
      <c r="C27" s="18">
        <v>2004</v>
      </c>
      <c r="D27" s="18" t="s">
        <v>33</v>
      </c>
      <c r="E27" s="17" t="s">
        <v>20</v>
      </c>
      <c r="F27" s="17" t="s">
        <v>21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67">
        <v>156</v>
      </c>
      <c r="AB27" s="61">
        <f>IF(COUNT(G27:Z27)&gt;2,LARGE(G27:Z27,1)+LARGE(G27:Z27,2),SUM(G27:Z27))</f>
        <v>0</v>
      </c>
      <c r="AC27" s="62">
        <f>IF(AB27&gt;AA27,AB27,AA27)</f>
        <v>156</v>
      </c>
      <c r="AD27" s="59">
        <f>COUNT(G27:Z27)</f>
        <v>0</v>
      </c>
    </row>
    <row r="28" spans="1:30" x14ac:dyDescent="0.25">
      <c r="A28" s="18">
        <v>26</v>
      </c>
      <c r="B28" s="17" t="s">
        <v>42</v>
      </c>
      <c r="C28" s="18">
        <v>1994</v>
      </c>
      <c r="D28" s="18" t="s">
        <v>26</v>
      </c>
      <c r="E28" s="17" t="s">
        <v>20</v>
      </c>
      <c r="F28" s="17" t="s">
        <v>43</v>
      </c>
      <c r="G28" s="3">
        <v>81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67">
        <v>154</v>
      </c>
      <c r="AB28" s="61">
        <f>IF(COUNT(G28:Z28)&gt;2,LARGE(G28:Z28,1)+LARGE(G28:Z28,2),SUM(G28:Z28))</f>
        <v>81</v>
      </c>
      <c r="AC28" s="62">
        <f>IF(AB28&gt;AA28,AB28,AA28)</f>
        <v>154</v>
      </c>
      <c r="AD28" s="59">
        <f>COUNT(G28:Z28)</f>
        <v>1</v>
      </c>
    </row>
    <row r="29" spans="1:30" x14ac:dyDescent="0.25">
      <c r="A29" s="18">
        <v>27</v>
      </c>
      <c r="B29" s="17" t="s">
        <v>428</v>
      </c>
      <c r="C29" s="18">
        <v>1968</v>
      </c>
      <c r="D29" s="18" t="s">
        <v>23</v>
      </c>
      <c r="E29" s="17" t="s">
        <v>38</v>
      </c>
      <c r="F29" s="17"/>
      <c r="G29" s="17"/>
      <c r="H29" s="18">
        <v>150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67">
        <v>0</v>
      </c>
      <c r="AB29" s="61">
        <f>IF(COUNT(G29:Z29)&gt;2,LARGE(G29:Z29,1)+LARGE(G29:Z29,2),SUM(G29:Z29))</f>
        <v>150</v>
      </c>
      <c r="AC29" s="62">
        <f>IF(AB29&gt;AA29,AB29,AA29)</f>
        <v>150</v>
      </c>
      <c r="AD29" s="59">
        <f>COUNT(G29:Z29)</f>
        <v>1</v>
      </c>
    </row>
    <row r="30" spans="1:30" x14ac:dyDescent="0.25">
      <c r="A30" s="18">
        <v>28</v>
      </c>
      <c r="B30" s="17" t="s">
        <v>30</v>
      </c>
      <c r="C30" s="18">
        <v>2004</v>
      </c>
      <c r="D30" s="18" t="s">
        <v>31</v>
      </c>
      <c r="E30" s="17" t="s">
        <v>20</v>
      </c>
      <c r="F30" s="17" t="s">
        <v>21</v>
      </c>
      <c r="G30" s="3"/>
      <c r="H30" s="3"/>
      <c r="I30" s="3"/>
      <c r="J30" s="3"/>
      <c r="K30" s="3"/>
      <c r="L30" s="3"/>
      <c r="M30" s="3"/>
      <c r="N30" s="3">
        <v>41</v>
      </c>
      <c r="O30" s="3"/>
      <c r="P30" s="3"/>
      <c r="Q30" s="3"/>
      <c r="R30" s="3">
        <v>65</v>
      </c>
      <c r="S30" s="3"/>
      <c r="T30" s="3"/>
      <c r="U30" s="3"/>
      <c r="V30" s="3"/>
      <c r="W30" s="3"/>
      <c r="X30" s="3"/>
      <c r="Y30" s="3"/>
      <c r="Z30" s="3"/>
      <c r="AA30" s="67">
        <v>145</v>
      </c>
      <c r="AB30" s="61">
        <f>IF(COUNT(G30:Z30)&gt;2,LARGE(G30:Z30,1)+LARGE(G30:Z30,2),SUM(G30:Z30))</f>
        <v>106</v>
      </c>
      <c r="AC30" s="62">
        <f>IF(AB30&gt;AA30,AB30,AA30)</f>
        <v>145</v>
      </c>
      <c r="AD30" s="59">
        <f>COUNT(G30:Z30)</f>
        <v>2</v>
      </c>
    </row>
    <row r="31" spans="1:30" x14ac:dyDescent="0.25">
      <c r="A31" s="18">
        <v>29</v>
      </c>
      <c r="B31" s="17" t="s">
        <v>60</v>
      </c>
      <c r="C31" s="18">
        <v>2003</v>
      </c>
      <c r="D31" s="18">
        <v>1</v>
      </c>
      <c r="E31" s="17" t="s">
        <v>38</v>
      </c>
      <c r="F31" s="17" t="s">
        <v>39</v>
      </c>
      <c r="G31" s="3">
        <v>75</v>
      </c>
      <c r="H31" s="3"/>
      <c r="I31" s="3"/>
      <c r="J31" s="3"/>
      <c r="K31" s="3"/>
      <c r="L31" s="3"/>
      <c r="M31" s="3"/>
      <c r="N31" s="3">
        <v>70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67">
        <v>77</v>
      </c>
      <c r="AB31" s="61">
        <f>IF(COUNT(G31:Z31)&gt;2,LARGE(G31:Z31,1)+LARGE(G31:Z31,2),SUM(G31:Z31))</f>
        <v>145</v>
      </c>
      <c r="AC31" s="62">
        <f>IF(AB31&gt;AA31,AB31,AA31)</f>
        <v>145</v>
      </c>
      <c r="AD31" s="59">
        <f>COUNT(G31:Z31)</f>
        <v>2</v>
      </c>
    </row>
    <row r="32" spans="1:30" x14ac:dyDescent="0.25">
      <c r="A32" s="18">
        <v>30</v>
      </c>
      <c r="B32" s="17" t="s">
        <v>293</v>
      </c>
      <c r="C32" s="18">
        <v>1998</v>
      </c>
      <c r="D32" s="18" t="s">
        <v>26</v>
      </c>
      <c r="E32" s="17" t="s">
        <v>20</v>
      </c>
      <c r="F32" s="17" t="s">
        <v>36</v>
      </c>
      <c r="G32" s="18"/>
      <c r="H32" s="18"/>
      <c r="I32" s="18">
        <v>73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67">
        <v>140</v>
      </c>
      <c r="AB32" s="61">
        <f>IF(COUNT(G32:Z32)&gt;2,LARGE(G32:Z32,1)+LARGE(G32:Z32,2),SUM(G32:Z32))</f>
        <v>73</v>
      </c>
      <c r="AC32" s="62">
        <f>IF(AB32&gt;AA32,AB32,AA32)</f>
        <v>140</v>
      </c>
      <c r="AD32" s="59">
        <f>COUNT(G32:Z32)</f>
        <v>1</v>
      </c>
    </row>
    <row r="33" spans="1:30" x14ac:dyDescent="0.25">
      <c r="A33" s="18">
        <v>31</v>
      </c>
      <c r="B33" s="17" t="s">
        <v>127</v>
      </c>
      <c r="C33" s="18">
        <v>2007</v>
      </c>
      <c r="D33" s="18" t="s">
        <v>31</v>
      </c>
      <c r="E33" s="17" t="s">
        <v>20</v>
      </c>
      <c r="F33" s="17" t="s">
        <v>147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>
        <v>60</v>
      </c>
      <c r="U33" s="3"/>
      <c r="V33" s="3">
        <v>80</v>
      </c>
      <c r="W33" s="3"/>
      <c r="X33" s="3"/>
      <c r="Y33" s="3"/>
      <c r="Z33" s="3"/>
      <c r="AA33" s="67">
        <v>0</v>
      </c>
      <c r="AB33" s="61">
        <f>IF(COUNT(G33:Z33)&gt;2,LARGE(G33:Z33,1)+LARGE(G33:Z33,2),SUM(G33:Z33))</f>
        <v>140</v>
      </c>
      <c r="AC33" s="62">
        <f>IF(AB33&gt;AA33,AB33,AA33)</f>
        <v>140</v>
      </c>
      <c r="AD33" s="59">
        <f>COUNT(G33:Z33)</f>
        <v>2</v>
      </c>
    </row>
    <row r="34" spans="1:30" x14ac:dyDescent="0.25">
      <c r="A34" s="18">
        <v>32</v>
      </c>
      <c r="B34" s="17" t="s">
        <v>420</v>
      </c>
      <c r="C34" s="18">
        <v>1985</v>
      </c>
      <c r="D34" s="18">
        <v>1</v>
      </c>
      <c r="E34" s="17" t="s">
        <v>20</v>
      </c>
      <c r="F34" s="17"/>
      <c r="G34" s="18"/>
      <c r="H34" s="18">
        <v>63</v>
      </c>
      <c r="I34" s="18">
        <v>73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67">
        <v>0</v>
      </c>
      <c r="AB34" s="61">
        <f>IF(COUNT(G34:Z34)&gt;2,LARGE(G34:Z34,1)+LARGE(G34:Z34,2),SUM(G34:Z34))</f>
        <v>136</v>
      </c>
      <c r="AC34" s="62">
        <f>IF(AB34&gt;AA34,AB34,AA34)</f>
        <v>136</v>
      </c>
      <c r="AD34" s="59">
        <f>COUNT(G34:Z34)</f>
        <v>2</v>
      </c>
    </row>
    <row r="35" spans="1:30" x14ac:dyDescent="0.25">
      <c r="A35" s="18">
        <v>33</v>
      </c>
      <c r="B35" s="17" t="s">
        <v>180</v>
      </c>
      <c r="C35" s="18">
        <v>2007</v>
      </c>
      <c r="D35" s="18" t="s">
        <v>31</v>
      </c>
      <c r="E35" s="17" t="s">
        <v>20</v>
      </c>
      <c r="F35" s="17" t="s">
        <v>21</v>
      </c>
      <c r="G35" s="3"/>
      <c r="H35" s="3"/>
      <c r="I35" s="3"/>
      <c r="J35" s="3"/>
      <c r="K35" s="3"/>
      <c r="L35" s="3"/>
      <c r="M35" s="3"/>
      <c r="N35" s="3"/>
      <c r="O35" s="3">
        <v>60</v>
      </c>
      <c r="P35" s="3">
        <v>72</v>
      </c>
      <c r="Q35" s="3"/>
      <c r="R35" s="3"/>
      <c r="S35" s="3"/>
      <c r="T35" s="3">
        <v>29</v>
      </c>
      <c r="U35" s="3"/>
      <c r="V35" s="3">
        <v>48</v>
      </c>
      <c r="W35" s="3"/>
      <c r="X35" s="3"/>
      <c r="Y35" s="3"/>
      <c r="Z35" s="3"/>
      <c r="AA35" s="67">
        <v>0</v>
      </c>
      <c r="AB35" s="61">
        <f>IF(COUNT(G35:Z35)&gt;2,LARGE(G35:Z35,1)+LARGE(G35:Z35,2),SUM(G35:Z35))</f>
        <v>132</v>
      </c>
      <c r="AC35" s="62">
        <f>IF(AB35&gt;AA35,AB35,AA35)</f>
        <v>132</v>
      </c>
      <c r="AD35" s="59">
        <f>COUNT(G35:Z35)</f>
        <v>4</v>
      </c>
    </row>
    <row r="36" spans="1:30" x14ac:dyDescent="0.25">
      <c r="A36" s="18">
        <v>34</v>
      </c>
      <c r="B36" s="17" t="s">
        <v>232</v>
      </c>
      <c r="C36" s="18">
        <v>2006</v>
      </c>
      <c r="D36" s="18">
        <v>3</v>
      </c>
      <c r="E36" s="17" t="s">
        <v>38</v>
      </c>
      <c r="F36" s="17" t="s">
        <v>39</v>
      </c>
      <c r="G36" s="18"/>
      <c r="H36" s="18"/>
      <c r="I36" s="18"/>
      <c r="J36" s="18"/>
      <c r="K36" s="18"/>
      <c r="L36" s="18"/>
      <c r="M36" s="18"/>
      <c r="N36" s="18">
        <v>70</v>
      </c>
      <c r="O36" s="18">
        <v>60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67">
        <v>0</v>
      </c>
      <c r="AB36" s="61">
        <f>IF(COUNT(G36:Z36)&gt;2,LARGE(G36:Z36,1)+LARGE(G36:Z36,2),SUM(G36:Z36))</f>
        <v>130</v>
      </c>
      <c r="AC36" s="62">
        <f>IF(AB36&gt;AA36,AB36,AA36)</f>
        <v>130</v>
      </c>
      <c r="AD36" s="59">
        <f>COUNT(G36:Z36)</f>
        <v>2</v>
      </c>
    </row>
    <row r="37" spans="1:30" x14ac:dyDescent="0.25">
      <c r="A37" s="18">
        <v>35</v>
      </c>
      <c r="B37" s="17" t="s">
        <v>51</v>
      </c>
      <c r="C37" s="18">
        <v>1998</v>
      </c>
      <c r="D37" s="18" t="s">
        <v>26</v>
      </c>
      <c r="E37" s="17" t="s">
        <v>20</v>
      </c>
      <c r="F37" s="17" t="s">
        <v>36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67">
        <v>128</v>
      </c>
      <c r="AB37" s="61">
        <f>IF(COUNT(G37:Z37)&gt;2,LARGE(G37:Z37,1)+LARGE(G37:Z37,2),SUM(G37:Z37))</f>
        <v>0</v>
      </c>
      <c r="AC37" s="62">
        <f>IF(AB37&gt;AA37,AB37,AA37)</f>
        <v>128</v>
      </c>
      <c r="AD37" s="59">
        <f>COUNT(G37:Z37)</f>
        <v>0</v>
      </c>
    </row>
    <row r="38" spans="1:30" x14ac:dyDescent="0.25">
      <c r="A38" s="18">
        <v>36</v>
      </c>
      <c r="B38" s="17" t="s">
        <v>379</v>
      </c>
      <c r="C38" s="18">
        <v>1971</v>
      </c>
      <c r="D38" s="18">
        <v>1</v>
      </c>
      <c r="E38" s="17" t="s">
        <v>380</v>
      </c>
      <c r="F38" s="17"/>
      <c r="G38" s="18"/>
      <c r="H38" s="18"/>
      <c r="I38" s="18">
        <v>125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67">
        <v>0</v>
      </c>
      <c r="AB38" s="61">
        <f>IF(COUNT(G38:Z38)&gt;2,LARGE(G38:Z38,1)+LARGE(G38:Z38,2),SUM(G38:Z38))</f>
        <v>125</v>
      </c>
      <c r="AC38" s="62">
        <f>IF(AB38&gt;AA38,AB38,AA38)</f>
        <v>125</v>
      </c>
      <c r="AD38" s="59">
        <f>COUNT(G38:Z38)</f>
        <v>1</v>
      </c>
    </row>
    <row r="39" spans="1:30" x14ac:dyDescent="0.25">
      <c r="A39" s="18">
        <v>37</v>
      </c>
      <c r="B39" s="17" t="s">
        <v>25</v>
      </c>
      <c r="C39" s="18">
        <v>2003</v>
      </c>
      <c r="D39" s="18">
        <v>1</v>
      </c>
      <c r="E39" s="17" t="s">
        <v>20</v>
      </c>
      <c r="F39" s="17" t="s">
        <v>27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67">
        <v>120</v>
      </c>
      <c r="AB39" s="61">
        <f>IF(COUNT(G39:Z39)&gt;2,LARGE(G39:Z39,1)+LARGE(G39:Z39,2),SUM(G39:Z39))</f>
        <v>0</v>
      </c>
      <c r="AC39" s="62">
        <f>IF(AB39&gt;AA39,AB39,AA39)</f>
        <v>120</v>
      </c>
      <c r="AD39" s="59">
        <f>COUNT(G39:Z39)</f>
        <v>0</v>
      </c>
    </row>
    <row r="40" spans="1:30" x14ac:dyDescent="0.25">
      <c r="A40" s="18">
        <v>38</v>
      </c>
      <c r="B40" s="17" t="s">
        <v>142</v>
      </c>
      <c r="C40" s="18">
        <v>2005</v>
      </c>
      <c r="D40" s="18" t="s">
        <v>31</v>
      </c>
      <c r="E40" s="17" t="s">
        <v>20</v>
      </c>
      <c r="F40" s="17" t="s">
        <v>21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65</v>
      </c>
      <c r="S40" s="3"/>
      <c r="T40" s="3">
        <v>50</v>
      </c>
      <c r="U40" s="3"/>
      <c r="V40" s="3"/>
      <c r="W40" s="3"/>
      <c r="X40" s="3"/>
      <c r="Y40" s="3"/>
      <c r="Z40" s="3"/>
      <c r="AA40" s="67">
        <v>60</v>
      </c>
      <c r="AB40" s="61">
        <f>IF(COUNT(G40:Z40)&gt;2,LARGE(G40:Z40,1)+LARGE(G40:Z40,2),SUM(G40:Z40))</f>
        <v>115</v>
      </c>
      <c r="AC40" s="62">
        <f>IF(AB40&gt;AA40,AB40,AA40)</f>
        <v>115</v>
      </c>
      <c r="AD40" s="59">
        <f>COUNT(G40:Z40)</f>
        <v>2</v>
      </c>
    </row>
    <row r="41" spans="1:30" x14ac:dyDescent="0.25">
      <c r="A41" s="18">
        <v>39</v>
      </c>
      <c r="B41" s="17" t="s">
        <v>143</v>
      </c>
      <c r="C41" s="18">
        <v>2004</v>
      </c>
      <c r="D41" s="18" t="s">
        <v>31</v>
      </c>
      <c r="E41" s="17" t="s">
        <v>20</v>
      </c>
      <c r="F41" s="17" t="s">
        <v>147</v>
      </c>
      <c r="G41" s="3"/>
      <c r="H41" s="3"/>
      <c r="I41" s="3"/>
      <c r="J41" s="3"/>
      <c r="K41" s="3"/>
      <c r="L41" s="3"/>
      <c r="M41" s="3"/>
      <c r="N41" s="3">
        <v>41</v>
      </c>
      <c r="O41" s="3"/>
      <c r="P41" s="3"/>
      <c r="Q41" s="3"/>
      <c r="R41" s="3">
        <v>65</v>
      </c>
      <c r="S41" s="3"/>
      <c r="T41" s="3"/>
      <c r="U41" s="3"/>
      <c r="V41" s="3"/>
      <c r="W41" s="3"/>
      <c r="X41" s="3"/>
      <c r="Y41" s="3"/>
      <c r="Z41" s="3"/>
      <c r="AA41" s="67">
        <v>110</v>
      </c>
      <c r="AB41" s="61">
        <f>IF(COUNT(G41:Z41)&gt;2,LARGE(G41:Z41,1)+LARGE(G41:Z41,2),SUM(G41:Z41))</f>
        <v>106</v>
      </c>
      <c r="AC41" s="62">
        <f>IF(AB41&gt;AA41,AB41,AA41)</f>
        <v>110</v>
      </c>
      <c r="AD41" s="59">
        <f>COUNT(G41:Z41)</f>
        <v>2</v>
      </c>
    </row>
    <row r="42" spans="1:30" x14ac:dyDescent="0.25">
      <c r="A42" s="18">
        <v>40</v>
      </c>
      <c r="B42" s="17" t="s">
        <v>140</v>
      </c>
      <c r="C42" s="18">
        <v>2005</v>
      </c>
      <c r="D42" s="18" t="s">
        <v>31</v>
      </c>
      <c r="E42" s="17" t="s">
        <v>20</v>
      </c>
      <c r="F42" s="17" t="s">
        <v>21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>
        <v>50</v>
      </c>
      <c r="U42" s="3"/>
      <c r="V42" s="3"/>
      <c r="W42" s="3"/>
      <c r="X42" s="3"/>
      <c r="Y42" s="3"/>
      <c r="Z42" s="3"/>
      <c r="AA42" s="67">
        <v>110</v>
      </c>
      <c r="AB42" s="61">
        <f>IF(COUNT(G42:Z42)&gt;2,LARGE(G42:Z42,1)+LARGE(G42:Z42,2),SUM(G42:Z42))</f>
        <v>50</v>
      </c>
      <c r="AC42" s="62">
        <f>IF(AB42&gt;AA42,AB42,AA42)</f>
        <v>110</v>
      </c>
      <c r="AD42" s="59">
        <f>COUNT(G42:Z42)</f>
        <v>1</v>
      </c>
    </row>
    <row r="43" spans="1:30" x14ac:dyDescent="0.25">
      <c r="A43" s="18">
        <v>41</v>
      </c>
      <c r="B43" s="17" t="s">
        <v>47</v>
      </c>
      <c r="C43" s="18">
        <v>1996</v>
      </c>
      <c r="D43" s="18" t="s">
        <v>48</v>
      </c>
      <c r="E43" s="17" t="s">
        <v>20</v>
      </c>
      <c r="F43" s="17" t="s">
        <v>36</v>
      </c>
      <c r="G43" s="3"/>
      <c r="H43" s="3">
        <v>87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67">
        <v>104</v>
      </c>
      <c r="AB43" s="61">
        <f>IF(COUNT(G43:Z43)&gt;2,LARGE(G43:Z43,1)+LARGE(G43:Z43,2),SUM(G43:Z43))</f>
        <v>87</v>
      </c>
      <c r="AC43" s="62">
        <f>IF(AB43&gt;AA43,AB43,AA43)</f>
        <v>104</v>
      </c>
      <c r="AD43" s="59">
        <f>COUNT(G43:Z43)</f>
        <v>1</v>
      </c>
    </row>
    <row r="44" spans="1:30" x14ac:dyDescent="0.25">
      <c r="A44" s="18">
        <v>42</v>
      </c>
      <c r="B44" s="17" t="s">
        <v>186</v>
      </c>
      <c r="C44" s="18">
        <v>2007</v>
      </c>
      <c r="D44" s="18" t="s">
        <v>31</v>
      </c>
      <c r="E44" s="17" t="s">
        <v>20</v>
      </c>
      <c r="F44" s="17" t="s">
        <v>187</v>
      </c>
      <c r="G44" s="3"/>
      <c r="H44" s="3"/>
      <c r="I44" s="3"/>
      <c r="J44" s="3"/>
      <c r="K44" s="3"/>
      <c r="L44" s="3"/>
      <c r="M44" s="3"/>
      <c r="N44" s="3"/>
      <c r="O44" s="3">
        <v>60</v>
      </c>
      <c r="P44" s="3"/>
      <c r="Q44" s="3"/>
      <c r="R44" s="3"/>
      <c r="S44" s="3"/>
      <c r="T44" s="3"/>
      <c r="U44" s="3"/>
      <c r="V44" s="3">
        <v>44</v>
      </c>
      <c r="W44" s="3"/>
      <c r="X44" s="3"/>
      <c r="Y44" s="3"/>
      <c r="Z44" s="3"/>
      <c r="AA44" s="67">
        <v>0</v>
      </c>
      <c r="AB44" s="61">
        <f>IF(COUNT(G44:Z44)&gt;2,LARGE(G44:Z44,1)+LARGE(G44:Z44,2),SUM(G44:Z44))</f>
        <v>104</v>
      </c>
      <c r="AC44" s="62">
        <f>IF(AB44&gt;AA44,AB44,AA44)</f>
        <v>104</v>
      </c>
      <c r="AD44" s="59">
        <f>COUNT(G44:Z44)</f>
        <v>2</v>
      </c>
    </row>
    <row r="45" spans="1:30" x14ac:dyDescent="0.25">
      <c r="A45" s="18">
        <v>43</v>
      </c>
      <c r="B45" s="17" t="s">
        <v>188</v>
      </c>
      <c r="C45" s="18">
        <v>2007</v>
      </c>
      <c r="D45" s="18" t="s">
        <v>19</v>
      </c>
      <c r="E45" s="17" t="s">
        <v>20</v>
      </c>
      <c r="F45" s="17" t="s">
        <v>21</v>
      </c>
      <c r="G45" s="3"/>
      <c r="H45" s="3"/>
      <c r="I45" s="3"/>
      <c r="J45" s="3"/>
      <c r="K45" s="3"/>
      <c r="L45" s="3"/>
      <c r="M45" s="3"/>
      <c r="N45" s="3"/>
      <c r="O45" s="3"/>
      <c r="P45" s="3">
        <v>45</v>
      </c>
      <c r="Q45" s="3"/>
      <c r="R45" s="3"/>
      <c r="S45" s="3"/>
      <c r="T45" s="3">
        <v>50</v>
      </c>
      <c r="U45" s="3"/>
      <c r="V45" s="3"/>
      <c r="W45" s="3"/>
      <c r="X45" s="3"/>
      <c r="Y45" s="3"/>
      <c r="Z45" s="3"/>
      <c r="AA45" s="67">
        <v>0</v>
      </c>
      <c r="AB45" s="61">
        <f>IF(COUNT(G45:Z45)&gt;2,LARGE(G45:Z45,1)+LARGE(G45:Z45,2),SUM(G45:Z45))</f>
        <v>95</v>
      </c>
      <c r="AC45" s="62">
        <f>IF(AB45&gt;AA45,AB45,AA45)</f>
        <v>95</v>
      </c>
      <c r="AD45" s="59">
        <f>COUNT(G45:Z45)</f>
        <v>2</v>
      </c>
    </row>
    <row r="46" spans="1:30" x14ac:dyDescent="0.25">
      <c r="A46" s="18">
        <v>44</v>
      </c>
      <c r="B46" s="17" t="s">
        <v>28</v>
      </c>
      <c r="C46" s="18">
        <v>1986</v>
      </c>
      <c r="D46" s="18" t="s">
        <v>29</v>
      </c>
      <c r="E46" s="17" t="s">
        <v>20</v>
      </c>
      <c r="F46" s="1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67">
        <v>87</v>
      </c>
      <c r="AB46" s="61">
        <f>IF(COUNT(G46:Z46)&gt;2,LARGE(G46:Z46,1)+LARGE(G46:Z46,2),SUM(G46:Z46))</f>
        <v>0</v>
      </c>
      <c r="AC46" s="62">
        <f>IF(AB46&gt;AA46,AB46,AA46)</f>
        <v>87</v>
      </c>
      <c r="AD46" s="59">
        <f>COUNT(G46:Z46)</f>
        <v>0</v>
      </c>
    </row>
    <row r="47" spans="1:30" x14ac:dyDescent="0.25">
      <c r="A47" s="18">
        <v>45</v>
      </c>
      <c r="B47" s="17" t="s">
        <v>40</v>
      </c>
      <c r="C47" s="18">
        <v>1976</v>
      </c>
      <c r="D47" s="18" t="s">
        <v>41</v>
      </c>
      <c r="E47" s="17" t="s">
        <v>20</v>
      </c>
      <c r="F47" s="1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67">
        <v>75</v>
      </c>
      <c r="AB47" s="61">
        <f>IF(COUNT(G47:Z47)&gt;2,LARGE(G47:Z47,1)+LARGE(G47:Z47,2),SUM(G47:Z47))</f>
        <v>0</v>
      </c>
      <c r="AC47" s="62">
        <f>IF(AB47&gt;AA47,AB47,AA47)</f>
        <v>75</v>
      </c>
      <c r="AD47" s="59">
        <f>COUNT(G47:Z47)</f>
        <v>0</v>
      </c>
    </row>
    <row r="48" spans="1:30" x14ac:dyDescent="0.25">
      <c r="A48" s="18">
        <v>46</v>
      </c>
      <c r="B48" s="17" t="s">
        <v>170</v>
      </c>
      <c r="C48" s="18">
        <v>2004</v>
      </c>
      <c r="D48" s="18">
        <v>3</v>
      </c>
      <c r="E48" s="17" t="s">
        <v>38</v>
      </c>
      <c r="F48" s="17" t="s">
        <v>39</v>
      </c>
      <c r="G48" s="3"/>
      <c r="H48" s="3"/>
      <c r="I48" s="3"/>
      <c r="J48" s="3"/>
      <c r="K48" s="3"/>
      <c r="L48" s="3"/>
      <c r="M48" s="3"/>
      <c r="N48" s="3">
        <v>70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67">
        <v>0</v>
      </c>
      <c r="AB48" s="61">
        <f>IF(COUNT(G48:Z48)&gt;2,LARGE(G48:Z48,1)+LARGE(G48:Z48,2),SUM(G48:Z48))</f>
        <v>70</v>
      </c>
      <c r="AC48" s="62">
        <f>IF(AB48&gt;AA48,AB48,AA48)</f>
        <v>70</v>
      </c>
      <c r="AD48" s="59">
        <f>COUNT(G48:Z48)</f>
        <v>1</v>
      </c>
    </row>
    <row r="49" spans="1:30" x14ac:dyDescent="0.25">
      <c r="A49" s="18">
        <v>47</v>
      </c>
      <c r="B49" s="17" t="s">
        <v>56</v>
      </c>
      <c r="C49" s="18">
        <v>2003</v>
      </c>
      <c r="D49" s="18" t="s">
        <v>33</v>
      </c>
      <c r="E49" s="17" t="s">
        <v>20</v>
      </c>
      <c r="F49" s="17" t="s">
        <v>21</v>
      </c>
      <c r="G49" s="3"/>
      <c r="H49" s="3"/>
      <c r="I49" s="3"/>
      <c r="J49" s="3"/>
      <c r="K49" s="3"/>
      <c r="L49" s="3"/>
      <c r="M49" s="3"/>
      <c r="N49" s="3">
        <v>41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67">
        <v>65</v>
      </c>
      <c r="AB49" s="61">
        <f>IF(COUNT(G49:Z49)&gt;2,LARGE(G49:Z49,1)+LARGE(G49:Z49,2),SUM(G49:Z49))</f>
        <v>41</v>
      </c>
      <c r="AC49" s="62">
        <f>IF(AB49&gt;AA49,AB49,AA49)</f>
        <v>65</v>
      </c>
      <c r="AD49" s="59">
        <f>COUNT(G49:Z49)</f>
        <v>1</v>
      </c>
    </row>
    <row r="50" spans="1:30" x14ac:dyDescent="0.25">
      <c r="A50" s="18">
        <v>48</v>
      </c>
      <c r="B50" s="17" t="s">
        <v>179</v>
      </c>
      <c r="C50" s="18">
        <v>2006</v>
      </c>
      <c r="D50" s="18" t="s">
        <v>31</v>
      </c>
      <c r="E50" s="17" t="s">
        <v>20</v>
      </c>
      <c r="F50" s="17" t="s">
        <v>21</v>
      </c>
      <c r="G50" s="3"/>
      <c r="H50" s="3"/>
      <c r="I50" s="3"/>
      <c r="J50" s="3"/>
      <c r="K50" s="3"/>
      <c r="L50" s="3"/>
      <c r="M50" s="3"/>
      <c r="N50" s="3"/>
      <c r="O50" s="3">
        <v>35</v>
      </c>
      <c r="P50" s="3"/>
      <c r="Q50" s="3"/>
      <c r="R50" s="3"/>
      <c r="S50" s="3"/>
      <c r="T50" s="3">
        <v>29</v>
      </c>
      <c r="U50" s="3"/>
      <c r="V50" s="3"/>
      <c r="W50" s="3"/>
      <c r="X50" s="3"/>
      <c r="Y50" s="3"/>
      <c r="Z50" s="3"/>
      <c r="AA50" s="67">
        <v>0</v>
      </c>
      <c r="AB50" s="61">
        <f>IF(COUNT(G50:Z50)&gt;2,LARGE(G50:Z50,1)+LARGE(G50:Z50,2),SUM(G50:Z50))</f>
        <v>64</v>
      </c>
      <c r="AC50" s="62">
        <f>IF(AB50&gt;AA50,AB50,AA50)</f>
        <v>64</v>
      </c>
      <c r="AD50" s="59">
        <f>COUNT(G50:Z50)</f>
        <v>2</v>
      </c>
    </row>
    <row r="51" spans="1:30" x14ac:dyDescent="0.25">
      <c r="A51" s="18">
        <v>49</v>
      </c>
      <c r="B51" s="17" t="s">
        <v>130</v>
      </c>
      <c r="C51" s="18">
        <v>2004</v>
      </c>
      <c r="D51" s="18" t="s">
        <v>33</v>
      </c>
      <c r="E51" s="17" t="s">
        <v>20</v>
      </c>
      <c r="F51" s="17" t="s">
        <v>114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67">
        <v>60</v>
      </c>
      <c r="AB51" s="61">
        <f>IF(COUNT(G51:Z51)&gt;2,LARGE(G51:Z51,1)+LARGE(G51:Z51,2),SUM(G51:Z51))</f>
        <v>0</v>
      </c>
      <c r="AC51" s="62">
        <f>IF(AB51&gt;AA51,AB51,AA51)</f>
        <v>60</v>
      </c>
      <c r="AD51" s="59">
        <f>COUNT(G51:Z51)</f>
        <v>0</v>
      </c>
    </row>
    <row r="52" spans="1:30" x14ac:dyDescent="0.25">
      <c r="A52" s="18">
        <v>50</v>
      </c>
      <c r="B52" s="17" t="s">
        <v>185</v>
      </c>
      <c r="C52" s="18">
        <v>2006</v>
      </c>
      <c r="D52" s="18" t="s">
        <v>31</v>
      </c>
      <c r="E52" s="17" t="s">
        <v>20</v>
      </c>
      <c r="F52" s="17" t="s">
        <v>114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55</v>
      </c>
      <c r="U52" s="3"/>
      <c r="V52" s="3"/>
      <c r="W52" s="3"/>
      <c r="X52" s="3"/>
      <c r="Y52" s="3"/>
      <c r="Z52" s="3"/>
      <c r="AA52" s="67">
        <v>0</v>
      </c>
      <c r="AB52" s="61">
        <f>IF(COUNT(G52:Z52)&gt;2,LARGE(G52:Z52,1)+LARGE(G52:Z52,2),SUM(G52:Z52))</f>
        <v>55</v>
      </c>
      <c r="AC52" s="62">
        <f>IF(AB52&gt;AA52,AB52,AA52)</f>
        <v>55</v>
      </c>
      <c r="AD52" s="59">
        <f>COUNT(G52:Z52)</f>
        <v>1</v>
      </c>
    </row>
    <row r="53" spans="1:30" x14ac:dyDescent="0.25">
      <c r="A53" s="18">
        <v>51</v>
      </c>
      <c r="B53" s="17" t="s">
        <v>236</v>
      </c>
      <c r="C53" s="18">
        <v>2007</v>
      </c>
      <c r="D53" s="18" t="s">
        <v>31</v>
      </c>
      <c r="E53" s="17" t="s">
        <v>38</v>
      </c>
      <c r="F53" s="17" t="s">
        <v>165</v>
      </c>
      <c r="G53" s="18"/>
      <c r="H53" s="18"/>
      <c r="I53" s="18"/>
      <c r="J53" s="18"/>
      <c r="K53" s="18"/>
      <c r="L53" s="18"/>
      <c r="M53" s="18"/>
      <c r="N53" s="18"/>
      <c r="O53" s="18"/>
      <c r="P53" s="18">
        <v>54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67">
        <v>0</v>
      </c>
      <c r="AB53" s="61">
        <f>IF(COUNT(G53:Z53)&gt;2,LARGE(G53:Z53,1)+LARGE(G53:Z53,2),SUM(G53:Z53))</f>
        <v>54</v>
      </c>
      <c r="AC53" s="62">
        <f>IF(AB53&gt;AA53,AB53,AA53)</f>
        <v>54</v>
      </c>
      <c r="AD53" s="59">
        <f>COUNT(G53:Z53)</f>
        <v>1</v>
      </c>
    </row>
    <row r="54" spans="1:30" x14ac:dyDescent="0.25">
      <c r="A54" s="18">
        <v>52</v>
      </c>
      <c r="B54" s="17" t="s">
        <v>307</v>
      </c>
      <c r="C54" s="18">
        <v>1998</v>
      </c>
      <c r="D54" s="18" t="s">
        <v>48</v>
      </c>
      <c r="E54" s="17" t="s">
        <v>20</v>
      </c>
      <c r="F54" s="17" t="s">
        <v>36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67">
        <v>53</v>
      </c>
      <c r="AB54" s="61">
        <f>IF(COUNT(G54:Z54)&gt;2,LARGE(G54:Z54,1)+LARGE(G54:Z54,2),SUM(G54:Z54))</f>
        <v>0</v>
      </c>
      <c r="AC54" s="62">
        <f>IF(AB54&gt;AA54,AB54,AA54)</f>
        <v>53</v>
      </c>
      <c r="AD54" s="59">
        <f>COUNT(G54:Z54)</f>
        <v>0</v>
      </c>
    </row>
    <row r="55" spans="1:30" x14ac:dyDescent="0.25">
      <c r="A55" s="18">
        <v>53</v>
      </c>
      <c r="B55" s="17" t="s">
        <v>145</v>
      </c>
      <c r="C55" s="18">
        <v>2004</v>
      </c>
      <c r="D55" s="18">
        <v>3</v>
      </c>
      <c r="E55" s="17" t="s">
        <v>20</v>
      </c>
      <c r="F55" s="17" t="s">
        <v>114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67">
        <v>50</v>
      </c>
      <c r="AB55" s="61">
        <f>IF(COUNT(G55:Z55)&gt;2,LARGE(G55:Z55,1)+LARGE(G55:Z55,2),SUM(G55:Z55))</f>
        <v>0</v>
      </c>
      <c r="AC55" s="62">
        <f>IF(AB55&gt;AA55,AB55,AA55)</f>
        <v>50</v>
      </c>
      <c r="AD55" s="59">
        <f>COUNT(G55:Z55)</f>
        <v>0</v>
      </c>
    </row>
    <row r="56" spans="1:30" x14ac:dyDescent="0.25">
      <c r="A56" s="18">
        <v>54</v>
      </c>
      <c r="B56" s="17" t="s">
        <v>230</v>
      </c>
      <c r="C56" s="18">
        <v>2009</v>
      </c>
      <c r="D56" s="18">
        <v>3</v>
      </c>
      <c r="E56" s="17" t="s">
        <v>38</v>
      </c>
      <c r="F56" s="17" t="s">
        <v>39</v>
      </c>
      <c r="G56" s="18"/>
      <c r="H56" s="18"/>
      <c r="I56" s="18"/>
      <c r="J56" s="18"/>
      <c r="K56" s="18"/>
      <c r="L56" s="18"/>
      <c r="M56" s="18"/>
      <c r="N56" s="18"/>
      <c r="O56" s="18"/>
      <c r="P56" s="18">
        <v>50</v>
      </c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67">
        <v>0</v>
      </c>
      <c r="AB56" s="61">
        <f>IF(COUNT(G56:Z56)&gt;2,LARGE(G56:Z56,1)+LARGE(G56:Z56,2),SUM(G56:Z56))</f>
        <v>50</v>
      </c>
      <c r="AC56" s="62">
        <f>IF(AB56&gt;AA56,AB56,AA56)</f>
        <v>50</v>
      </c>
      <c r="AD56" s="59">
        <f>COUNT(G56:Z56)</f>
        <v>1</v>
      </c>
    </row>
    <row r="57" spans="1:30" x14ac:dyDescent="0.25">
      <c r="A57" s="18">
        <v>55</v>
      </c>
      <c r="B57" s="17" t="s">
        <v>344</v>
      </c>
      <c r="C57" s="18">
        <v>2006</v>
      </c>
      <c r="D57" s="18" t="s">
        <v>19</v>
      </c>
      <c r="E57" s="17" t="s">
        <v>20</v>
      </c>
      <c r="F57" s="17" t="s">
        <v>63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>
        <v>50</v>
      </c>
      <c r="U57" s="18"/>
      <c r="V57" s="18"/>
      <c r="W57" s="18"/>
      <c r="X57" s="18"/>
      <c r="Y57" s="18"/>
      <c r="Z57" s="18"/>
      <c r="AA57" s="67">
        <v>0</v>
      </c>
      <c r="AB57" s="61">
        <f>IF(COUNT(G57:Z57)&gt;2,LARGE(G57:Z57,1)+LARGE(G57:Z57,2),SUM(G57:Z57))</f>
        <v>50</v>
      </c>
      <c r="AC57" s="62">
        <f>IF(AB57&gt;AA57,AB57,AA57)</f>
        <v>50</v>
      </c>
      <c r="AD57" s="59">
        <f>COUNT(G57:Z57)</f>
        <v>1</v>
      </c>
    </row>
    <row r="58" spans="1:30" x14ac:dyDescent="0.25">
      <c r="A58" s="18">
        <v>56</v>
      </c>
      <c r="B58" s="17" t="s">
        <v>226</v>
      </c>
      <c r="C58" s="18">
        <v>2009</v>
      </c>
      <c r="D58" s="18">
        <v>3</v>
      </c>
      <c r="E58" s="17" t="s">
        <v>394</v>
      </c>
      <c r="F58" s="17" t="s">
        <v>395</v>
      </c>
      <c r="G58" s="18"/>
      <c r="H58" s="18"/>
      <c r="I58" s="18"/>
      <c r="J58" s="18"/>
      <c r="K58" s="18"/>
      <c r="L58" s="18"/>
      <c r="M58" s="18"/>
      <c r="N58" s="18"/>
      <c r="O58" s="18"/>
      <c r="P58" s="18">
        <v>45</v>
      </c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67">
        <v>0</v>
      </c>
      <c r="AB58" s="61">
        <f>IF(COUNT(G58:Z58)&gt;2,LARGE(G58:Z58,1)+LARGE(G58:Z58,2),SUM(G58:Z58))</f>
        <v>45</v>
      </c>
      <c r="AC58" s="62">
        <f>IF(AB58&gt;AA58,AB58,AA58)</f>
        <v>45</v>
      </c>
      <c r="AD58" s="59">
        <f>COUNT(G58:Z58)</f>
        <v>1</v>
      </c>
    </row>
    <row r="59" spans="1:30" x14ac:dyDescent="0.25">
      <c r="A59" s="18">
        <v>57</v>
      </c>
      <c r="B59" s="17" t="s">
        <v>238</v>
      </c>
      <c r="C59" s="18">
        <v>2009</v>
      </c>
      <c r="D59" s="18" t="s">
        <v>150</v>
      </c>
      <c r="E59" s="17" t="s">
        <v>38</v>
      </c>
      <c r="F59" s="17" t="s">
        <v>39</v>
      </c>
      <c r="G59" s="18"/>
      <c r="H59" s="18"/>
      <c r="I59" s="18"/>
      <c r="J59" s="18"/>
      <c r="K59" s="18"/>
      <c r="L59" s="18"/>
      <c r="M59" s="18"/>
      <c r="N59" s="18"/>
      <c r="O59" s="18"/>
      <c r="P59" s="18">
        <v>45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67">
        <v>0</v>
      </c>
      <c r="AB59" s="61">
        <f>IF(COUNT(G59:Z59)&gt;2,LARGE(G59:Z59,1)+LARGE(G59:Z59,2),SUM(G59:Z59))</f>
        <v>45</v>
      </c>
      <c r="AC59" s="62">
        <f>IF(AB59&gt;AA59,AB59,AA59)</f>
        <v>45</v>
      </c>
      <c r="AD59" s="59">
        <f>COUNT(G59:Z59)</f>
        <v>1</v>
      </c>
    </row>
    <row r="60" spans="1:30" x14ac:dyDescent="0.25">
      <c r="A60" s="18">
        <v>58</v>
      </c>
      <c r="B60" s="17" t="s">
        <v>240</v>
      </c>
      <c r="C60" s="18">
        <v>2009</v>
      </c>
      <c r="D60" s="18" t="s">
        <v>19</v>
      </c>
      <c r="E60" s="17" t="s">
        <v>20</v>
      </c>
      <c r="F60" s="17" t="s">
        <v>147</v>
      </c>
      <c r="G60" s="18"/>
      <c r="H60" s="18"/>
      <c r="I60" s="18"/>
      <c r="J60" s="18"/>
      <c r="K60" s="18"/>
      <c r="L60" s="18"/>
      <c r="M60" s="18"/>
      <c r="N60" s="18"/>
      <c r="O60" s="18"/>
      <c r="P60" s="18">
        <v>45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67">
        <v>0</v>
      </c>
      <c r="AB60" s="61">
        <f>IF(COUNT(G60:Z60)&gt;2,LARGE(G60:Z60,1)+LARGE(G60:Z60,2),SUM(G60:Z60))</f>
        <v>45</v>
      </c>
      <c r="AC60" s="62">
        <f>IF(AB60&gt;AA60,AB60,AA60)</f>
        <v>45</v>
      </c>
      <c r="AD60" s="59">
        <f>COUNT(G60:Z60)</f>
        <v>1</v>
      </c>
    </row>
    <row r="61" spans="1:30" x14ac:dyDescent="0.25">
      <c r="A61" s="18">
        <v>59</v>
      </c>
      <c r="B61" s="17" t="s">
        <v>182</v>
      </c>
      <c r="C61" s="18">
        <v>2007</v>
      </c>
      <c r="D61" s="18" t="s">
        <v>19</v>
      </c>
      <c r="E61" s="17" t="s">
        <v>20</v>
      </c>
      <c r="F61" s="17" t="s">
        <v>114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>
        <v>40</v>
      </c>
      <c r="W61" s="3"/>
      <c r="X61" s="3"/>
      <c r="Y61" s="3"/>
      <c r="Z61" s="3"/>
      <c r="AA61" s="67">
        <v>41</v>
      </c>
      <c r="AB61" s="61">
        <f>IF(COUNT(G61:Z61)&gt;2,LARGE(G61:Z61,1)+LARGE(G61:Z61,2),SUM(G61:Z61))</f>
        <v>40</v>
      </c>
      <c r="AC61" s="62">
        <f>IF(AB61&gt;AA61,AB61,AA61)</f>
        <v>41</v>
      </c>
      <c r="AD61" s="59">
        <f>COUNT(G61:Z61)</f>
        <v>1</v>
      </c>
    </row>
    <row r="62" spans="1:30" x14ac:dyDescent="0.25">
      <c r="A62" s="18">
        <v>60</v>
      </c>
      <c r="B62" s="17" t="s">
        <v>242</v>
      </c>
      <c r="C62" s="18">
        <v>2010</v>
      </c>
      <c r="D62" s="18" t="s">
        <v>120</v>
      </c>
      <c r="E62" s="17" t="s">
        <v>20</v>
      </c>
      <c r="F62" s="17" t="s">
        <v>114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>
        <v>40</v>
      </c>
      <c r="W62" s="18"/>
      <c r="X62" s="18"/>
      <c r="Y62" s="18"/>
      <c r="Z62" s="18"/>
      <c r="AA62" s="67">
        <v>0</v>
      </c>
      <c r="AB62" s="61">
        <f>IF(COUNT(G62:Z62)&gt;2,LARGE(G62:Z62,1)+LARGE(G62:Z62,2),SUM(G62:Z62))</f>
        <v>40</v>
      </c>
      <c r="AC62" s="62">
        <f>IF(AB62&gt;AA62,AB62,AA62)</f>
        <v>40</v>
      </c>
      <c r="AD62" s="59">
        <f>COUNT(G62:Z62)</f>
        <v>1</v>
      </c>
    </row>
    <row r="63" spans="1:30" x14ac:dyDescent="0.25">
      <c r="A63" s="18">
        <v>61</v>
      </c>
      <c r="B63" s="17" t="s">
        <v>244</v>
      </c>
      <c r="C63" s="18">
        <v>2010</v>
      </c>
      <c r="D63" s="18" t="s">
        <v>31</v>
      </c>
      <c r="E63" s="17" t="s">
        <v>20</v>
      </c>
      <c r="F63" s="17" t="s">
        <v>114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>
        <v>40</v>
      </c>
      <c r="W63" s="18"/>
      <c r="X63" s="18"/>
      <c r="Y63" s="18"/>
      <c r="Z63" s="18"/>
      <c r="AA63" s="67">
        <v>0</v>
      </c>
      <c r="AB63" s="61">
        <f>IF(COUNT(G63:Z63)&gt;2,LARGE(G63:Z63,1)+LARGE(G63:Z63,2),SUM(G63:Z63))</f>
        <v>40</v>
      </c>
      <c r="AC63" s="62">
        <f>IF(AB63&gt;AA63,AB63,AA63)</f>
        <v>40</v>
      </c>
      <c r="AD63" s="59">
        <f>COUNT(G63:Z63)</f>
        <v>1</v>
      </c>
    </row>
    <row r="64" spans="1:30" x14ac:dyDescent="0.25">
      <c r="A64" s="18">
        <v>62</v>
      </c>
      <c r="B64" s="17" t="s">
        <v>402</v>
      </c>
      <c r="C64" s="18">
        <v>2009</v>
      </c>
      <c r="D64" s="18" t="s">
        <v>19</v>
      </c>
      <c r="E64" s="17" t="s">
        <v>20</v>
      </c>
      <c r="F64" s="17" t="s">
        <v>27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>
        <v>40</v>
      </c>
      <c r="W64" s="18"/>
      <c r="X64" s="18"/>
      <c r="Y64" s="18"/>
      <c r="Z64" s="18"/>
      <c r="AA64" s="67">
        <v>0</v>
      </c>
      <c r="AB64" s="61">
        <f>IF(COUNT(G64:Z64)&gt;2,LARGE(G64:Z64,1)+LARGE(G64:Z64,2),SUM(G64:Z64))</f>
        <v>40</v>
      </c>
      <c r="AC64" s="62">
        <f>IF(AB64&gt;AA64,AB64,AA64)</f>
        <v>40</v>
      </c>
      <c r="AD64" s="59">
        <f>COUNT(G64:Z64)</f>
        <v>1</v>
      </c>
    </row>
    <row r="65" spans="1:30" x14ac:dyDescent="0.25">
      <c r="A65" s="18">
        <v>63</v>
      </c>
      <c r="B65" s="17" t="s">
        <v>18</v>
      </c>
      <c r="C65" s="18">
        <v>2003</v>
      </c>
      <c r="D65" s="18" t="s">
        <v>19</v>
      </c>
      <c r="E65" s="17" t="s">
        <v>20</v>
      </c>
      <c r="F65" s="17" t="s">
        <v>21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67">
        <v>35</v>
      </c>
      <c r="AB65" s="61">
        <f>IF(COUNT(G65:Z65)&gt;2,LARGE(G65:Z65,1)+LARGE(G65:Z65,2),SUM(G65:Z65))</f>
        <v>0</v>
      </c>
      <c r="AC65" s="62">
        <f>IF(AB65&gt;AA65,AB65,AA65)</f>
        <v>35</v>
      </c>
      <c r="AD65" s="59">
        <f>COUNT(G65:Z65)</f>
        <v>0</v>
      </c>
    </row>
    <row r="66" spans="1:30" x14ac:dyDescent="0.25">
      <c r="A66" s="18">
        <v>64</v>
      </c>
      <c r="B66" s="17" t="s">
        <v>128</v>
      </c>
      <c r="C66" s="18">
        <v>2006</v>
      </c>
      <c r="D66" s="18" t="s">
        <v>19</v>
      </c>
      <c r="E66" s="17" t="s">
        <v>20</v>
      </c>
      <c r="F66" s="17" t="s">
        <v>63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>
        <v>29</v>
      </c>
      <c r="U66" s="3"/>
      <c r="V66" s="3"/>
      <c r="W66" s="3"/>
      <c r="X66" s="3"/>
      <c r="Y66" s="3"/>
      <c r="Z66" s="3"/>
      <c r="AA66" s="67">
        <v>0</v>
      </c>
      <c r="AB66" s="61">
        <f>IF(COUNT(G66:Z66)&gt;2,LARGE(G66:Z66,1)+LARGE(G66:Z66,2),SUM(G66:Z66))</f>
        <v>29</v>
      </c>
      <c r="AC66" s="62">
        <f>IF(AB66&gt;AA66,AB66,AA66)</f>
        <v>29</v>
      </c>
      <c r="AD66" s="59">
        <f>COUNT(G66:Z66)</f>
        <v>1</v>
      </c>
    </row>
    <row r="67" spans="1:30" x14ac:dyDescent="0.25">
      <c r="A67" s="18">
        <v>65</v>
      </c>
      <c r="B67" s="17" t="s">
        <v>129</v>
      </c>
      <c r="C67" s="18">
        <v>2005</v>
      </c>
      <c r="D67" s="18" t="s">
        <v>31</v>
      </c>
      <c r="E67" s="17" t="s">
        <v>20</v>
      </c>
      <c r="F67" s="17" t="s">
        <v>21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>
        <v>29</v>
      </c>
      <c r="U67" s="3"/>
      <c r="V67" s="3"/>
      <c r="W67" s="3"/>
      <c r="X67" s="3"/>
      <c r="Y67" s="3"/>
      <c r="Z67" s="3"/>
      <c r="AA67" s="67">
        <v>0</v>
      </c>
      <c r="AB67" s="61">
        <f>IF(COUNT(G67:Z67)&gt;2,LARGE(G67:Z67,1)+LARGE(G67:Z67,2),SUM(G67:Z67))</f>
        <v>29</v>
      </c>
      <c r="AC67" s="62">
        <f>IF(AB67&gt;AA67,AB67,AA67)</f>
        <v>29</v>
      </c>
      <c r="AD67" s="59">
        <f>COUNT(G67:Z67)</f>
        <v>1</v>
      </c>
    </row>
    <row r="68" spans="1:30" x14ac:dyDescent="0.25">
      <c r="A68" s="18">
        <v>66</v>
      </c>
      <c r="B68" s="17" t="s">
        <v>141</v>
      </c>
      <c r="C68" s="18">
        <v>2005</v>
      </c>
      <c r="D68" s="18" t="s">
        <v>19</v>
      </c>
      <c r="E68" s="17" t="s">
        <v>20</v>
      </c>
      <c r="F68" s="17" t="s">
        <v>21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v>29</v>
      </c>
      <c r="U68" s="3"/>
      <c r="V68" s="3"/>
      <c r="W68" s="3"/>
      <c r="X68" s="3"/>
      <c r="Y68" s="3"/>
      <c r="Z68" s="3"/>
      <c r="AA68" s="67">
        <v>0</v>
      </c>
      <c r="AB68" s="61">
        <f>IF(COUNT(G68:Z68)&gt;2,LARGE(G68:Z68,1)+LARGE(G68:Z68,2),SUM(G68:Z68))</f>
        <v>29</v>
      </c>
      <c r="AC68" s="62">
        <f>IF(AB68&gt;AA68,AB68,AA68)</f>
        <v>29</v>
      </c>
      <c r="AD68" s="59">
        <f>COUNT(G68:Z68)</f>
        <v>1</v>
      </c>
    </row>
    <row r="69" spans="1:30" x14ac:dyDescent="0.25">
      <c r="A69" s="18">
        <v>67</v>
      </c>
      <c r="B69" s="17" t="s">
        <v>367</v>
      </c>
      <c r="C69" s="18">
        <v>2006</v>
      </c>
      <c r="D69" s="18" t="s">
        <v>120</v>
      </c>
      <c r="E69" s="17" t="s">
        <v>20</v>
      </c>
      <c r="F69" s="17" t="s">
        <v>21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>
        <v>29</v>
      </c>
      <c r="U69" s="18"/>
      <c r="V69" s="18"/>
      <c r="W69" s="18"/>
      <c r="X69" s="18"/>
      <c r="Y69" s="18"/>
      <c r="Z69" s="18"/>
      <c r="AA69" s="67">
        <v>0</v>
      </c>
      <c r="AB69" s="61">
        <f>IF(COUNT(G69:Z69)&gt;2,LARGE(G69:Z69,1)+LARGE(G69:Z69,2),SUM(G69:Z69))</f>
        <v>29</v>
      </c>
      <c r="AC69" s="62">
        <f>IF(AB69&gt;AA69,AB69,AA69)</f>
        <v>29</v>
      </c>
      <c r="AD69" s="59">
        <f>COUNT(G69:Z69)</f>
        <v>1</v>
      </c>
    </row>
    <row r="70" spans="1:30" x14ac:dyDescent="0.25">
      <c r="A70" s="18">
        <v>68</v>
      </c>
      <c r="B70" s="17" t="s">
        <v>228</v>
      </c>
      <c r="C70" s="18">
        <v>2007</v>
      </c>
      <c r="D70" s="18" t="s">
        <v>31</v>
      </c>
      <c r="E70" s="17" t="s">
        <v>38</v>
      </c>
      <c r="F70" s="17" t="s">
        <v>165</v>
      </c>
      <c r="G70" s="18"/>
      <c r="H70" s="18"/>
      <c r="I70" s="18"/>
      <c r="J70" s="18"/>
      <c r="K70" s="18"/>
      <c r="L70" s="18"/>
      <c r="M70" s="18"/>
      <c r="N70" s="18"/>
      <c r="O70" s="18"/>
      <c r="P70" s="18">
        <v>26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67">
        <v>0</v>
      </c>
      <c r="AB70" s="61">
        <f>IF(COUNT(G70:Z70)&gt;2,LARGE(G70:Z70,1)+LARGE(G70:Z70,2),SUM(G70:Z70))</f>
        <v>26</v>
      </c>
      <c r="AC70" s="62">
        <f>IF(AB70&gt;AA70,AB70,AA70)</f>
        <v>26</v>
      </c>
      <c r="AD70" s="59">
        <f>COUNT(G70:Z70)</f>
        <v>1</v>
      </c>
    </row>
    <row r="71" spans="1:30" x14ac:dyDescent="0.25">
      <c r="A71" s="18">
        <v>69</v>
      </c>
      <c r="B71" s="17" t="s">
        <v>235</v>
      </c>
      <c r="C71" s="18">
        <v>2007</v>
      </c>
      <c r="D71" s="18" t="s">
        <v>31</v>
      </c>
      <c r="E71" s="17" t="s">
        <v>38</v>
      </c>
      <c r="F71" s="17" t="s">
        <v>165</v>
      </c>
      <c r="G71" s="18"/>
      <c r="H71" s="18"/>
      <c r="I71" s="18"/>
      <c r="J71" s="18"/>
      <c r="K71" s="18"/>
      <c r="L71" s="18"/>
      <c r="M71" s="18"/>
      <c r="N71" s="18"/>
      <c r="O71" s="18"/>
      <c r="P71" s="18">
        <v>26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67">
        <v>0</v>
      </c>
      <c r="AB71" s="61">
        <f>IF(COUNT(G71:Z71)&gt;2,LARGE(G71:Z71,1)+LARGE(G71:Z71,2),SUM(G71:Z71))</f>
        <v>26</v>
      </c>
      <c r="AC71" s="62">
        <f>IF(AB71&gt;AA71,AB71,AA71)</f>
        <v>26</v>
      </c>
      <c r="AD71" s="59">
        <f>COUNT(G71:Z71)</f>
        <v>1</v>
      </c>
    </row>
    <row r="72" spans="1:30" x14ac:dyDescent="0.25">
      <c r="A72" s="18">
        <v>70</v>
      </c>
      <c r="B72" s="17" t="s">
        <v>239</v>
      </c>
      <c r="C72" s="18">
        <v>2008</v>
      </c>
      <c r="D72" s="18" t="s">
        <v>19</v>
      </c>
      <c r="E72" s="17" t="s">
        <v>38</v>
      </c>
      <c r="F72" s="17" t="s">
        <v>211</v>
      </c>
      <c r="G72" s="18"/>
      <c r="H72" s="18"/>
      <c r="I72" s="18"/>
      <c r="J72" s="18"/>
      <c r="K72" s="18"/>
      <c r="L72" s="18"/>
      <c r="M72" s="18"/>
      <c r="N72" s="18"/>
      <c r="O72" s="18"/>
      <c r="P72" s="18">
        <v>26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67">
        <v>0</v>
      </c>
      <c r="AB72" s="61">
        <f>IF(COUNT(G72:Z72)&gt;2,LARGE(G72:Z72,1)+LARGE(G72:Z72,2),SUM(G72:Z72))</f>
        <v>26</v>
      </c>
      <c r="AC72" s="62">
        <f>IF(AB72&gt;AA72,AB72,AA72)</f>
        <v>26</v>
      </c>
      <c r="AD72" s="59">
        <f>COUNT(G72:Z72)</f>
        <v>1</v>
      </c>
    </row>
    <row r="73" spans="1:30" x14ac:dyDescent="0.25">
      <c r="A73" s="18">
        <v>71</v>
      </c>
      <c r="B73" s="17" t="s">
        <v>391</v>
      </c>
      <c r="C73" s="18">
        <v>2008</v>
      </c>
      <c r="D73" s="18" t="s">
        <v>19</v>
      </c>
      <c r="E73" s="17" t="s">
        <v>20</v>
      </c>
      <c r="F73" s="21" t="s">
        <v>392</v>
      </c>
      <c r="G73" s="18"/>
      <c r="H73" s="18"/>
      <c r="I73" s="18"/>
      <c r="J73" s="18"/>
      <c r="K73" s="18"/>
      <c r="L73" s="18"/>
      <c r="M73" s="18"/>
      <c r="N73" s="18"/>
      <c r="O73" s="18"/>
      <c r="P73" s="18">
        <v>26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67">
        <v>0</v>
      </c>
      <c r="AB73" s="61">
        <f>IF(COUNT(G73:Z73)&gt;2,LARGE(G73:Z73,1)+LARGE(G73:Z73,2),SUM(G73:Z73))</f>
        <v>26</v>
      </c>
      <c r="AC73" s="62">
        <f>IF(AB73&gt;AA73,AB73,AA73)</f>
        <v>26</v>
      </c>
      <c r="AD73" s="59">
        <f>COUNT(G73:Z73)</f>
        <v>1</v>
      </c>
    </row>
    <row r="74" spans="1:30" x14ac:dyDescent="0.25">
      <c r="A74" s="18">
        <v>72</v>
      </c>
      <c r="B74" s="17" t="s">
        <v>246</v>
      </c>
      <c r="C74" s="18">
        <v>2008</v>
      </c>
      <c r="D74" s="18" t="s">
        <v>19</v>
      </c>
      <c r="E74" s="17" t="s">
        <v>20</v>
      </c>
      <c r="F74" s="17" t="s">
        <v>63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>
        <v>23</v>
      </c>
      <c r="W74" s="18"/>
      <c r="X74" s="18"/>
      <c r="Y74" s="18"/>
      <c r="Z74" s="18"/>
      <c r="AA74" s="67">
        <v>0</v>
      </c>
      <c r="AB74" s="61">
        <f>IF(COUNT(G74:Z74)&gt;2,LARGE(G74:Z74,1)+LARGE(G74:Z74,2),SUM(G74:Z74))</f>
        <v>23</v>
      </c>
      <c r="AC74" s="62">
        <f>IF(AB74&gt;AA74,AB74,AA74)</f>
        <v>23</v>
      </c>
      <c r="AD74" s="59">
        <f>COUNT(G74:Z74)</f>
        <v>1</v>
      </c>
    </row>
    <row r="75" spans="1:30" x14ac:dyDescent="0.25">
      <c r="A75" s="18">
        <v>73</v>
      </c>
      <c r="B75" s="17" t="s">
        <v>146</v>
      </c>
      <c r="C75" s="18">
        <v>2006</v>
      </c>
      <c r="D75" s="18" t="s">
        <v>19</v>
      </c>
      <c r="E75" s="17" t="s">
        <v>20</v>
      </c>
      <c r="F75" s="17" t="s">
        <v>63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>
        <v>21</v>
      </c>
      <c r="U75" s="3"/>
      <c r="V75" s="3"/>
      <c r="W75" s="3"/>
      <c r="X75" s="3"/>
      <c r="Y75" s="3"/>
      <c r="Z75" s="3"/>
      <c r="AA75" s="67">
        <v>0</v>
      </c>
      <c r="AB75" s="61">
        <f>IF(COUNT(G75:Z75)&gt;2,LARGE(G75:Z75,1)+LARGE(G75:Z75,2),SUM(G75:Z75))</f>
        <v>21</v>
      </c>
      <c r="AC75" s="62">
        <f>IF(AB75&gt;AA75,AB75,AA75)</f>
        <v>21</v>
      </c>
      <c r="AD75" s="59">
        <f>COUNT(G75:Z75)</f>
        <v>1</v>
      </c>
    </row>
    <row r="76" spans="1:30" x14ac:dyDescent="0.25">
      <c r="A76" s="18">
        <v>74</v>
      </c>
      <c r="B76" s="17" t="s">
        <v>177</v>
      </c>
      <c r="C76" s="18">
        <v>2007</v>
      </c>
      <c r="D76" s="18" t="s">
        <v>19</v>
      </c>
      <c r="E76" s="17" t="s">
        <v>20</v>
      </c>
      <c r="F76" s="17" t="s">
        <v>21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67">
        <v>0</v>
      </c>
      <c r="AB76" s="61">
        <f>IF(COUNT(G76:Z76)&gt;2,LARGE(G76:Z76,1)+LARGE(G76:Z76,2),SUM(G76:Z76))</f>
        <v>0</v>
      </c>
      <c r="AC76" s="62">
        <f>IF(AB76&gt;AA76,AB76,AA76)</f>
        <v>0</v>
      </c>
      <c r="AD76" s="59">
        <f>COUNT(G76:Z76)</f>
        <v>0</v>
      </c>
    </row>
    <row r="77" spans="1:30" x14ac:dyDescent="0.25">
      <c r="A77" s="18">
        <v>75</v>
      </c>
      <c r="B77" s="17" t="s">
        <v>178</v>
      </c>
      <c r="C77" s="18">
        <v>2006</v>
      </c>
      <c r="D77" s="18" t="s">
        <v>19</v>
      </c>
      <c r="E77" s="17" t="s">
        <v>20</v>
      </c>
      <c r="F77" s="17" t="s">
        <v>147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67">
        <v>0</v>
      </c>
      <c r="AB77" s="61">
        <f>IF(COUNT(G77:Z77)&gt;2,LARGE(G77:Z77,1)+LARGE(G77:Z77,2),SUM(G77:Z77))</f>
        <v>0</v>
      </c>
      <c r="AC77" s="62">
        <f>IF(AB77&gt;AA77,AB77,AA77)</f>
        <v>0</v>
      </c>
      <c r="AD77" s="59">
        <f>COUNT(G77:Z77)</f>
        <v>0</v>
      </c>
    </row>
    <row r="78" spans="1:30" x14ac:dyDescent="0.25">
      <c r="A78" s="18">
        <v>76</v>
      </c>
      <c r="B78" s="17" t="s">
        <v>181</v>
      </c>
      <c r="C78" s="18">
        <v>2006</v>
      </c>
      <c r="D78" s="18" t="s">
        <v>19</v>
      </c>
      <c r="E78" s="17" t="s">
        <v>20</v>
      </c>
      <c r="F78" s="17" t="s">
        <v>21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67">
        <v>0</v>
      </c>
      <c r="AB78" s="61">
        <f>IF(COUNT(G78:Z78)&gt;2,LARGE(G78:Z78,1)+LARGE(G78:Z78,2),SUM(G78:Z78))</f>
        <v>0</v>
      </c>
      <c r="AC78" s="62">
        <f>IF(AB78&gt;AA78,AB78,AA78)</f>
        <v>0</v>
      </c>
      <c r="AD78" s="59">
        <f>COUNT(G78:Z78)</f>
        <v>0</v>
      </c>
    </row>
    <row r="79" spans="1:30" x14ac:dyDescent="0.25">
      <c r="A79" s="18">
        <v>77</v>
      </c>
      <c r="B79" s="17" t="s">
        <v>45</v>
      </c>
      <c r="C79" s="18">
        <v>1987</v>
      </c>
      <c r="D79" s="18" t="s">
        <v>29</v>
      </c>
      <c r="E79" s="17" t="s">
        <v>20</v>
      </c>
      <c r="F79" s="1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67">
        <v>0</v>
      </c>
      <c r="AB79" s="61">
        <f>IF(COUNT(G79:Z79)&gt;2,LARGE(G79:Z79,1)+LARGE(G79:Z79,2),SUM(G79:Z79))</f>
        <v>0</v>
      </c>
      <c r="AC79" s="62">
        <f>IF(AB79&gt;AA79,AB79,AA79)</f>
        <v>0</v>
      </c>
      <c r="AD79" s="59">
        <f>COUNT(G79:Z79)</f>
        <v>0</v>
      </c>
    </row>
    <row r="80" spans="1:30" x14ac:dyDescent="0.25">
      <c r="A80" s="18">
        <v>78</v>
      </c>
      <c r="B80" s="17" t="s">
        <v>126</v>
      </c>
      <c r="C80" s="18">
        <v>2006</v>
      </c>
      <c r="D80" s="18" t="s">
        <v>31</v>
      </c>
      <c r="E80" s="17" t="s">
        <v>20</v>
      </c>
      <c r="F80" s="17" t="s">
        <v>114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67">
        <v>0</v>
      </c>
      <c r="AB80" s="61">
        <f>IF(COUNT(G80:Z80)&gt;2,LARGE(G80:Z80,1)+LARGE(G80:Z80,2),SUM(G80:Z80))</f>
        <v>0</v>
      </c>
      <c r="AC80" s="62">
        <f>IF(AB80&gt;AA80,AB80,AA80)</f>
        <v>0</v>
      </c>
      <c r="AD80" s="59">
        <f>COUNT(G80:Z80)</f>
        <v>0</v>
      </c>
    </row>
    <row r="81" spans="1:30" x14ac:dyDescent="0.25">
      <c r="A81" s="18">
        <v>79</v>
      </c>
      <c r="B81" s="17" t="s">
        <v>131</v>
      </c>
      <c r="C81" s="18">
        <v>2005</v>
      </c>
      <c r="D81" s="18" t="s">
        <v>31</v>
      </c>
      <c r="E81" s="17" t="s">
        <v>20</v>
      </c>
      <c r="F81" s="17" t="s">
        <v>21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67">
        <v>0</v>
      </c>
      <c r="AB81" s="61">
        <f>IF(COUNT(G81:Z81)&gt;2,LARGE(G81:Z81,1)+LARGE(G81:Z81,2),SUM(G81:Z81))</f>
        <v>0</v>
      </c>
      <c r="AC81" s="62">
        <f>IF(AB81&gt;AA81,AB81,AA81)</f>
        <v>0</v>
      </c>
      <c r="AD81" s="59">
        <f>COUNT(G81:Z81)</f>
        <v>0</v>
      </c>
    </row>
    <row r="82" spans="1:30" x14ac:dyDescent="0.25">
      <c r="A82" s="18">
        <v>80</v>
      </c>
      <c r="B82" s="17" t="s">
        <v>132</v>
      </c>
      <c r="C82" s="18">
        <v>2007</v>
      </c>
      <c r="D82" s="18" t="s">
        <v>19</v>
      </c>
      <c r="E82" s="17" t="s">
        <v>20</v>
      </c>
      <c r="F82" s="17" t="s">
        <v>63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67">
        <v>0</v>
      </c>
      <c r="AB82" s="61">
        <f>IF(COUNT(G82:Z82)&gt;2,LARGE(G82:Z82,1)+LARGE(G82:Z82,2),SUM(G82:Z82))</f>
        <v>0</v>
      </c>
      <c r="AC82" s="62">
        <f>IF(AB82&gt;AA82,AB82,AA82)</f>
        <v>0</v>
      </c>
      <c r="AD82" s="59">
        <f>COUNT(G82:Z82)</f>
        <v>0</v>
      </c>
    </row>
    <row r="83" spans="1:30" x14ac:dyDescent="0.25">
      <c r="A83" s="18">
        <v>81</v>
      </c>
      <c r="B83" s="17" t="s">
        <v>134</v>
      </c>
      <c r="C83" s="18">
        <v>2008</v>
      </c>
      <c r="D83" s="18" t="s">
        <v>19</v>
      </c>
      <c r="E83" s="17" t="s">
        <v>20</v>
      </c>
      <c r="F83" s="17" t="s">
        <v>21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67">
        <v>0</v>
      </c>
      <c r="AB83" s="61">
        <f>IF(COUNT(G83:Z83)&gt;2,LARGE(G83:Z83,1)+LARGE(G83:Z83,2),SUM(G83:Z83))</f>
        <v>0</v>
      </c>
      <c r="AC83" s="62">
        <f>IF(AB83&gt;AA83,AB83,AA83)</f>
        <v>0</v>
      </c>
      <c r="AD83" s="59">
        <f>COUNT(G83:Z83)</f>
        <v>0</v>
      </c>
    </row>
    <row r="84" spans="1:30" x14ac:dyDescent="0.25">
      <c r="A84" s="18">
        <v>82</v>
      </c>
      <c r="B84" s="17" t="s">
        <v>136</v>
      </c>
      <c r="C84" s="18">
        <v>2004</v>
      </c>
      <c r="D84" s="18" t="s">
        <v>19</v>
      </c>
      <c r="E84" s="17" t="s">
        <v>20</v>
      </c>
      <c r="F84" s="17" t="s">
        <v>21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67">
        <v>0</v>
      </c>
      <c r="AB84" s="61">
        <f>IF(COUNT(G84:Z84)&gt;2,LARGE(G84:Z84,1)+LARGE(G84:Z84,2),SUM(G84:Z84))</f>
        <v>0</v>
      </c>
      <c r="AC84" s="62">
        <f>IF(AB84&gt;AA84,AB84,AA84)</f>
        <v>0</v>
      </c>
      <c r="AD84" s="59">
        <f>COUNT(G84:Z84)</f>
        <v>0</v>
      </c>
    </row>
    <row r="85" spans="1:30" x14ac:dyDescent="0.25">
      <c r="A85" s="18">
        <v>83</v>
      </c>
      <c r="B85" s="17" t="s">
        <v>137</v>
      </c>
      <c r="C85" s="18">
        <v>2007</v>
      </c>
      <c r="D85" s="18" t="s">
        <v>19</v>
      </c>
      <c r="E85" s="17" t="s">
        <v>20</v>
      </c>
      <c r="F85" s="17" t="s">
        <v>63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67">
        <v>0</v>
      </c>
      <c r="AB85" s="61">
        <f>IF(COUNT(G85:Z85)&gt;2,LARGE(G85:Z85,1)+LARGE(G85:Z85,2),SUM(G85:Z85))</f>
        <v>0</v>
      </c>
      <c r="AC85" s="62">
        <f>IF(AB85&gt;AA85,AB85,AA85)</f>
        <v>0</v>
      </c>
      <c r="AD85" s="59">
        <f>COUNT(G85:Z85)</f>
        <v>0</v>
      </c>
    </row>
    <row r="86" spans="1:30" x14ac:dyDescent="0.25">
      <c r="A86" s="18">
        <v>84</v>
      </c>
      <c r="B86" s="17" t="s">
        <v>138</v>
      </c>
      <c r="C86" s="18">
        <v>2007</v>
      </c>
      <c r="D86" s="18" t="s">
        <v>19</v>
      </c>
      <c r="E86" s="17" t="s">
        <v>20</v>
      </c>
      <c r="F86" s="17" t="s">
        <v>63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67">
        <v>0</v>
      </c>
      <c r="AB86" s="61">
        <f>IF(COUNT(G86:Z86)&gt;2,LARGE(G86:Z86,1)+LARGE(G86:Z86,2),SUM(G86:Z86))</f>
        <v>0</v>
      </c>
      <c r="AC86" s="62">
        <f>IF(AB86&gt;AA86,AB86,AA86)</f>
        <v>0</v>
      </c>
      <c r="AD86" s="59">
        <f>COUNT(G86:Z86)</f>
        <v>0</v>
      </c>
    </row>
    <row r="87" spans="1:30" x14ac:dyDescent="0.25">
      <c r="A87" s="18">
        <v>85</v>
      </c>
      <c r="B87" s="17" t="s">
        <v>139</v>
      </c>
      <c r="C87" s="18">
        <v>2005</v>
      </c>
      <c r="D87" s="18" t="s">
        <v>19</v>
      </c>
      <c r="E87" s="17" t="s">
        <v>20</v>
      </c>
      <c r="F87" s="17" t="s">
        <v>21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67">
        <v>0</v>
      </c>
      <c r="AB87" s="61">
        <f>IF(COUNT(G87:Z87)&gt;2,LARGE(G87:Z87,1)+LARGE(G87:Z87,2),SUM(G87:Z87))</f>
        <v>0</v>
      </c>
      <c r="AC87" s="62">
        <f>IF(AB87&gt;AA87,AB87,AA87)</f>
        <v>0</v>
      </c>
      <c r="AD87" s="59">
        <f>COUNT(G87:Z87)</f>
        <v>0</v>
      </c>
    </row>
    <row r="88" spans="1:30" x14ac:dyDescent="0.25">
      <c r="A88" s="18">
        <v>86</v>
      </c>
      <c r="B88" s="17" t="s">
        <v>169</v>
      </c>
      <c r="C88" s="18">
        <v>2005</v>
      </c>
      <c r="D88" s="18" t="s">
        <v>31</v>
      </c>
      <c r="E88" s="17" t="s">
        <v>38</v>
      </c>
      <c r="F88" s="17" t="s">
        <v>39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67">
        <v>0</v>
      </c>
      <c r="AB88" s="61">
        <f>IF(COUNT(G88:Z88)&gt;2,LARGE(G88:Z88,1)+LARGE(G88:Z88,2),SUM(G88:Z88))</f>
        <v>0</v>
      </c>
      <c r="AC88" s="62">
        <f>IF(AB88&gt;AA88,AB88,AA88)</f>
        <v>0</v>
      </c>
      <c r="AD88" s="59">
        <f>COUNT(G88:Z88)</f>
        <v>0</v>
      </c>
    </row>
    <row r="89" spans="1:30" x14ac:dyDescent="0.25">
      <c r="A89" s="18">
        <v>87</v>
      </c>
      <c r="B89" s="17" t="s">
        <v>183</v>
      </c>
      <c r="C89" s="18">
        <v>2007</v>
      </c>
      <c r="D89" s="18" t="s">
        <v>19</v>
      </c>
      <c r="E89" s="17" t="s">
        <v>20</v>
      </c>
      <c r="F89" s="17" t="s">
        <v>114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67">
        <v>0</v>
      </c>
      <c r="AB89" s="61">
        <f>IF(COUNT(G89:Z89)&gt;2,LARGE(G89:Z89,1)+LARGE(G89:Z89,2),SUM(G89:Z89))</f>
        <v>0</v>
      </c>
      <c r="AC89" s="62">
        <f>IF(AB89&gt;AA89,AB89,AA89)</f>
        <v>0</v>
      </c>
      <c r="AD89" s="59">
        <f>COUNT(G89:Z89)</f>
        <v>0</v>
      </c>
    </row>
    <row r="90" spans="1:30" x14ac:dyDescent="0.25">
      <c r="A90" s="18">
        <v>88</v>
      </c>
      <c r="B90" s="17" t="s">
        <v>184</v>
      </c>
      <c r="C90" s="18">
        <v>2006</v>
      </c>
      <c r="D90" s="18" t="s">
        <v>19</v>
      </c>
      <c r="E90" s="17" t="s">
        <v>20</v>
      </c>
      <c r="F90" s="17" t="s">
        <v>114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67">
        <v>0</v>
      </c>
      <c r="AB90" s="61">
        <f>IF(COUNT(G90:Z90)&gt;2,LARGE(G90:Z90,1)+LARGE(G90:Z90,2),SUM(G90:Z90))</f>
        <v>0</v>
      </c>
      <c r="AC90" s="62">
        <f>IF(AB90&gt;AA90,AB90,AA90)</f>
        <v>0</v>
      </c>
      <c r="AD90" s="59">
        <f>COUNT(G90:Z90)</f>
        <v>0</v>
      </c>
    </row>
    <row r="91" spans="1:30" x14ac:dyDescent="0.25">
      <c r="A91" s="18">
        <v>89</v>
      </c>
      <c r="B91" s="17" t="s">
        <v>189</v>
      </c>
      <c r="C91" s="18">
        <v>2006</v>
      </c>
      <c r="D91" s="18" t="s">
        <v>19</v>
      </c>
      <c r="E91" s="17" t="s">
        <v>20</v>
      </c>
      <c r="F91" s="17" t="s">
        <v>21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67">
        <v>0</v>
      </c>
      <c r="AB91" s="61">
        <f>IF(COUNT(G91:Z91)&gt;2,LARGE(G91:Z91,1)+LARGE(G91:Z91,2),SUM(G91:Z91))</f>
        <v>0</v>
      </c>
      <c r="AC91" s="62">
        <f>IF(AB91&gt;AA91,AB91,AA91)</f>
        <v>0</v>
      </c>
      <c r="AD91" s="59">
        <f>COUNT(G91:Z91)</f>
        <v>0</v>
      </c>
    </row>
    <row r="92" spans="1:30" x14ac:dyDescent="0.25">
      <c r="A92" s="18">
        <v>90</v>
      </c>
      <c r="B92" s="17" t="s">
        <v>225</v>
      </c>
      <c r="C92" s="18">
        <v>2006</v>
      </c>
      <c r="D92" s="18" t="s">
        <v>19</v>
      </c>
      <c r="E92" s="17" t="s">
        <v>38</v>
      </c>
      <c r="F92" s="17" t="s">
        <v>211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67">
        <v>0</v>
      </c>
      <c r="AB92" s="61">
        <f>IF(COUNT(G92:Z92)&gt;2,LARGE(G92:Z92,1)+LARGE(G92:Z92,2),SUM(G92:Z92))</f>
        <v>0</v>
      </c>
      <c r="AC92" s="62">
        <f>IF(AB92&gt;AA92,AB92,AA92)</f>
        <v>0</v>
      </c>
      <c r="AD92" s="59">
        <f>COUNT(G92:Z92)</f>
        <v>0</v>
      </c>
    </row>
    <row r="93" spans="1:30" x14ac:dyDescent="0.25">
      <c r="A93" s="18">
        <v>91</v>
      </c>
      <c r="B93" s="17" t="s">
        <v>227</v>
      </c>
      <c r="C93" s="18">
        <v>2002</v>
      </c>
      <c r="D93" s="18" t="s">
        <v>19</v>
      </c>
      <c r="E93" s="17" t="s">
        <v>38</v>
      </c>
      <c r="F93" s="17" t="s">
        <v>211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67">
        <v>0</v>
      </c>
      <c r="AB93" s="61">
        <f>IF(COUNT(G93:Z93)&gt;2,LARGE(G93:Z93,1)+LARGE(G93:Z93,2),SUM(G93:Z93))</f>
        <v>0</v>
      </c>
      <c r="AC93" s="62">
        <f>IF(AB93&gt;AA93,AB93,AA93)</f>
        <v>0</v>
      </c>
      <c r="AD93" s="59">
        <f>COUNT(G93:Z93)</f>
        <v>0</v>
      </c>
    </row>
    <row r="94" spans="1:30" x14ac:dyDescent="0.25">
      <c r="A94" s="18">
        <v>92</v>
      </c>
      <c r="B94" s="17" t="s">
        <v>229</v>
      </c>
      <c r="C94" s="18">
        <v>2010</v>
      </c>
      <c r="D94" s="18" t="s">
        <v>19</v>
      </c>
      <c r="E94" s="17" t="s">
        <v>38</v>
      </c>
      <c r="F94" s="17" t="s">
        <v>39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67">
        <v>0</v>
      </c>
      <c r="AB94" s="61">
        <f>IF(COUNT(G94:Z94)&gt;2,LARGE(G94:Z94,1)+LARGE(G94:Z94,2),SUM(G94:Z94))</f>
        <v>0</v>
      </c>
      <c r="AC94" s="62">
        <f>IF(AB94&gt;AA94,AB94,AA94)</f>
        <v>0</v>
      </c>
      <c r="AD94" s="59">
        <f>COUNT(G94:Z94)</f>
        <v>0</v>
      </c>
    </row>
    <row r="95" spans="1:30" x14ac:dyDescent="0.25">
      <c r="A95" s="18">
        <v>93</v>
      </c>
      <c r="B95" s="17" t="s">
        <v>231</v>
      </c>
      <c r="C95" s="18">
        <v>2008</v>
      </c>
      <c r="D95" s="18" t="s">
        <v>19</v>
      </c>
      <c r="E95" s="17" t="s">
        <v>38</v>
      </c>
      <c r="F95" s="17" t="s">
        <v>211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67">
        <v>0</v>
      </c>
      <c r="AB95" s="61">
        <f>IF(COUNT(G95:Z95)&gt;2,LARGE(G95:Z95,1)+LARGE(G95:Z95,2),SUM(G95:Z95))</f>
        <v>0</v>
      </c>
      <c r="AC95" s="62">
        <f>IF(AB95&gt;AA95,AB95,AA95)</f>
        <v>0</v>
      </c>
      <c r="AD95" s="59">
        <f>COUNT(G95:Z95)</f>
        <v>0</v>
      </c>
    </row>
    <row r="96" spans="1:30" x14ac:dyDescent="0.25">
      <c r="A96" s="18">
        <v>94</v>
      </c>
      <c r="B96" s="17" t="s">
        <v>233</v>
      </c>
      <c r="C96" s="18">
        <v>2009</v>
      </c>
      <c r="D96" s="18" t="s">
        <v>19</v>
      </c>
      <c r="E96" s="17" t="s">
        <v>38</v>
      </c>
      <c r="F96" s="17" t="s">
        <v>211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67">
        <v>0</v>
      </c>
      <c r="AB96" s="61">
        <f>IF(COUNT(G96:Z96)&gt;2,LARGE(G96:Z96,1)+LARGE(G96:Z96,2),SUM(G96:Z96))</f>
        <v>0</v>
      </c>
      <c r="AC96" s="62">
        <f>IF(AB96&gt;AA96,AB96,AA96)</f>
        <v>0</v>
      </c>
      <c r="AD96" s="59">
        <f>COUNT(G96:Z96)</f>
        <v>0</v>
      </c>
    </row>
    <row r="97" spans="1:30" x14ac:dyDescent="0.25">
      <c r="A97" s="18">
        <v>95</v>
      </c>
      <c r="B97" s="17" t="s">
        <v>237</v>
      </c>
      <c r="C97" s="18">
        <v>2010</v>
      </c>
      <c r="D97" s="18" t="s">
        <v>19</v>
      </c>
      <c r="E97" s="17" t="s">
        <v>38</v>
      </c>
      <c r="F97" s="17" t="s">
        <v>39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67">
        <v>0</v>
      </c>
      <c r="AB97" s="61">
        <f>IF(COUNT(G97:Z97)&gt;2,LARGE(G97:Z97,1)+LARGE(G97:Z97,2),SUM(G97:Z97))</f>
        <v>0</v>
      </c>
      <c r="AC97" s="62">
        <f>IF(AB97&gt;AA97,AB97,AA97)</f>
        <v>0</v>
      </c>
      <c r="AD97" s="59">
        <f>COUNT(G97:Z97)</f>
        <v>0</v>
      </c>
    </row>
    <row r="98" spans="1:30" x14ac:dyDescent="0.25">
      <c r="A98" s="18">
        <v>96</v>
      </c>
      <c r="B98" s="17" t="s">
        <v>241</v>
      </c>
      <c r="C98" s="18">
        <v>2009</v>
      </c>
      <c r="D98" s="18" t="s">
        <v>19</v>
      </c>
      <c r="E98" s="17" t="s">
        <v>20</v>
      </c>
      <c r="F98" s="17" t="s">
        <v>63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67">
        <v>0</v>
      </c>
      <c r="AB98" s="61">
        <f>IF(COUNT(G98:Z98)&gt;2,LARGE(G98:Z98,1)+LARGE(G98:Z98,2),SUM(G98:Z98))</f>
        <v>0</v>
      </c>
      <c r="AC98" s="62">
        <f>IF(AB98&gt;AA98,AB98,AA98)</f>
        <v>0</v>
      </c>
      <c r="AD98" s="59">
        <f>COUNT(G98:Z98)</f>
        <v>0</v>
      </c>
    </row>
    <row r="99" spans="1:30" x14ac:dyDescent="0.25">
      <c r="A99" s="18">
        <v>97</v>
      </c>
      <c r="B99" s="17" t="s">
        <v>243</v>
      </c>
      <c r="C99" s="18">
        <v>2009</v>
      </c>
      <c r="D99" s="18" t="s">
        <v>19</v>
      </c>
      <c r="E99" s="17" t="s">
        <v>20</v>
      </c>
      <c r="F99" s="17" t="s">
        <v>114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67">
        <v>0</v>
      </c>
      <c r="AB99" s="61">
        <f>IF(COUNT(G99:Z99)&gt;2,LARGE(G99:Z99,1)+LARGE(G99:Z99,2),SUM(G99:Z99))</f>
        <v>0</v>
      </c>
      <c r="AC99" s="62">
        <f>IF(AB99&gt;AA99,AB99,AA99)</f>
        <v>0</v>
      </c>
      <c r="AD99" s="59">
        <f>COUNT(G99:Z99)</f>
        <v>0</v>
      </c>
    </row>
    <row r="100" spans="1:30" x14ac:dyDescent="0.25">
      <c r="A100" s="18">
        <v>98</v>
      </c>
      <c r="B100" s="17" t="s">
        <v>245</v>
      </c>
      <c r="C100" s="18">
        <v>2010</v>
      </c>
      <c r="D100" s="18" t="s">
        <v>19</v>
      </c>
      <c r="E100" s="17" t="s">
        <v>20</v>
      </c>
      <c r="F100" s="17" t="s">
        <v>21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67">
        <v>0</v>
      </c>
      <c r="AB100" s="61">
        <f>IF(COUNT(G100:Z100)&gt;2,LARGE(G100:Z100,1)+LARGE(G100:Z100,2),SUM(G100:Z100))</f>
        <v>0</v>
      </c>
      <c r="AC100" s="62">
        <f>IF(AB100&gt;AA100,AB100,AA100)</f>
        <v>0</v>
      </c>
      <c r="AD100" s="59">
        <f>COUNT(G100:Z100)</f>
        <v>0</v>
      </c>
    </row>
    <row r="101" spans="1:30" x14ac:dyDescent="0.25">
      <c r="A101" s="18">
        <v>99</v>
      </c>
      <c r="B101" s="17" t="s">
        <v>247</v>
      </c>
      <c r="C101" s="18">
        <v>2011</v>
      </c>
      <c r="D101" s="18" t="s">
        <v>19</v>
      </c>
      <c r="E101" s="17" t="s">
        <v>20</v>
      </c>
      <c r="F101" s="17" t="s">
        <v>267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67">
        <v>0</v>
      </c>
      <c r="AB101" s="61">
        <f>IF(COUNT(G101:Z101)&gt;2,LARGE(G101:Z101,1)+LARGE(G101:Z101,2),SUM(G101:Z101))</f>
        <v>0</v>
      </c>
      <c r="AC101" s="62">
        <f>IF(AB101&gt;AA101,AB101,AA101)</f>
        <v>0</v>
      </c>
      <c r="AD101" s="59">
        <f>COUNT(G101:Z101)</f>
        <v>0</v>
      </c>
    </row>
    <row r="102" spans="1:30" x14ac:dyDescent="0.25">
      <c r="A102" s="18">
        <v>100</v>
      </c>
      <c r="B102" s="17" t="s">
        <v>248</v>
      </c>
      <c r="C102" s="18">
        <v>2008</v>
      </c>
      <c r="D102" s="18" t="s">
        <v>19</v>
      </c>
      <c r="E102" s="17" t="s">
        <v>20</v>
      </c>
      <c r="F102" s="17" t="s">
        <v>63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67">
        <v>0</v>
      </c>
      <c r="AB102" s="61">
        <f>IF(COUNT(G102:Z102)&gt;2,LARGE(G102:Z102,1)+LARGE(G102:Z102,2),SUM(G102:Z102))</f>
        <v>0</v>
      </c>
      <c r="AC102" s="62">
        <f>IF(AB102&gt;AA102,AB102,AA102)</f>
        <v>0</v>
      </c>
      <c r="AD102" s="59">
        <f>COUNT(G102:Z102)</f>
        <v>0</v>
      </c>
    </row>
    <row r="103" spans="1:30" x14ac:dyDescent="0.25">
      <c r="A103" s="18">
        <v>101</v>
      </c>
      <c r="B103" s="17" t="s">
        <v>249</v>
      </c>
      <c r="C103" s="18">
        <v>2008</v>
      </c>
      <c r="D103" s="18" t="s">
        <v>19</v>
      </c>
      <c r="E103" s="17" t="s">
        <v>20</v>
      </c>
      <c r="F103" s="17" t="s">
        <v>114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67">
        <v>0</v>
      </c>
      <c r="AB103" s="61">
        <f>IF(COUNT(G103:Z103)&gt;2,LARGE(G103:Z103,1)+LARGE(G103:Z103,2),SUM(G103:Z103))</f>
        <v>0</v>
      </c>
      <c r="AC103" s="62">
        <f>IF(AB103&gt;AA103,AB103,AA103)</f>
        <v>0</v>
      </c>
      <c r="AD103" s="59">
        <f>COUNT(G103:Z103)</f>
        <v>0</v>
      </c>
    </row>
    <row r="104" spans="1:30" x14ac:dyDescent="0.25">
      <c r="A104" s="18">
        <v>102</v>
      </c>
      <c r="B104" s="17" t="s">
        <v>250</v>
      </c>
      <c r="C104" s="18">
        <v>2009</v>
      </c>
      <c r="D104" s="18" t="s">
        <v>19</v>
      </c>
      <c r="E104" s="17" t="s">
        <v>20</v>
      </c>
      <c r="F104" s="17" t="s">
        <v>21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67">
        <v>0</v>
      </c>
      <c r="AB104" s="61">
        <f>IF(COUNT(G104:Z104)&gt;2,LARGE(G104:Z104,1)+LARGE(G104:Z104,2),SUM(G104:Z104))</f>
        <v>0</v>
      </c>
      <c r="AC104" s="62">
        <f>IF(AB104&gt;AA104,AB104,AA104)</f>
        <v>0</v>
      </c>
      <c r="AD104" s="59">
        <f>COUNT(G104:Z104)</f>
        <v>0</v>
      </c>
    </row>
    <row r="105" spans="1:30" x14ac:dyDescent="0.25">
      <c r="A105" s="18">
        <v>103</v>
      </c>
      <c r="B105" s="17" t="s">
        <v>251</v>
      </c>
      <c r="C105" s="18">
        <v>2008</v>
      </c>
      <c r="D105" s="18" t="s">
        <v>19</v>
      </c>
      <c r="E105" s="17" t="s">
        <v>20</v>
      </c>
      <c r="F105" s="17" t="s">
        <v>114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67">
        <v>0</v>
      </c>
      <c r="AB105" s="61">
        <f>IF(COUNT(G105:Z105)&gt;2,LARGE(G105:Z105,1)+LARGE(G105:Z105,2),SUM(G105:Z105))</f>
        <v>0</v>
      </c>
      <c r="AC105" s="62">
        <f>IF(AB105&gt;AA105,AB105,AA105)</f>
        <v>0</v>
      </c>
      <c r="AD105" s="59">
        <f>COUNT(G105:Z105)</f>
        <v>0</v>
      </c>
    </row>
    <row r="106" spans="1:30" x14ac:dyDescent="0.25">
      <c r="A106" s="18">
        <v>104</v>
      </c>
      <c r="B106" s="17" t="s">
        <v>252</v>
      </c>
      <c r="C106" s="18">
        <v>2008</v>
      </c>
      <c r="D106" s="18" t="s">
        <v>19</v>
      </c>
      <c r="E106" s="17" t="s">
        <v>20</v>
      </c>
      <c r="F106" s="17" t="s">
        <v>63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67">
        <v>0</v>
      </c>
      <c r="AB106" s="61">
        <f>IF(COUNT(G106:Z106)&gt;2,LARGE(G106:Z106,1)+LARGE(G106:Z106,2),SUM(G106:Z106))</f>
        <v>0</v>
      </c>
      <c r="AC106" s="62">
        <f>IF(AB106&gt;AA106,AB106,AA106)</f>
        <v>0</v>
      </c>
      <c r="AD106" s="59">
        <f>COUNT(G106:Z106)</f>
        <v>0</v>
      </c>
    </row>
    <row r="107" spans="1:30" x14ac:dyDescent="0.25">
      <c r="A107" s="18">
        <v>105</v>
      </c>
      <c r="B107" s="17" t="s">
        <v>253</v>
      </c>
      <c r="C107" s="18">
        <v>2008</v>
      </c>
      <c r="D107" s="18" t="s">
        <v>19</v>
      </c>
      <c r="E107" s="17" t="s">
        <v>20</v>
      </c>
      <c r="F107" s="17" t="s">
        <v>63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67">
        <v>0</v>
      </c>
      <c r="AB107" s="61">
        <f>IF(COUNT(G107:Z107)&gt;2,LARGE(G107:Z107,1)+LARGE(G107:Z107,2),SUM(G107:Z107))</f>
        <v>0</v>
      </c>
      <c r="AC107" s="62">
        <f>IF(AB107&gt;AA107,AB107,AA107)</f>
        <v>0</v>
      </c>
      <c r="AD107" s="59">
        <f>COUNT(G107:Z107)</f>
        <v>0</v>
      </c>
    </row>
    <row r="108" spans="1:30" x14ac:dyDescent="0.25">
      <c r="A108" s="18">
        <v>106</v>
      </c>
      <c r="B108" s="17" t="s">
        <v>254</v>
      </c>
      <c r="C108" s="18">
        <v>2008</v>
      </c>
      <c r="D108" s="18" t="s">
        <v>19</v>
      </c>
      <c r="E108" s="17" t="s">
        <v>20</v>
      </c>
      <c r="F108" s="17" t="s">
        <v>21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67">
        <v>0</v>
      </c>
      <c r="AB108" s="61">
        <f>IF(COUNT(G108:Z108)&gt;2,LARGE(G108:Z108,1)+LARGE(G108:Z108,2),SUM(G108:Z108))</f>
        <v>0</v>
      </c>
      <c r="AC108" s="62">
        <f>IF(AB108&gt;AA108,AB108,AA108)</f>
        <v>0</v>
      </c>
      <c r="AD108" s="59">
        <f>COUNT(G108:Z108)</f>
        <v>0</v>
      </c>
    </row>
    <row r="109" spans="1:30" x14ac:dyDescent="0.25">
      <c r="A109" s="18">
        <v>107</v>
      </c>
      <c r="B109" s="17" t="s">
        <v>255</v>
      </c>
      <c r="C109" s="18">
        <v>2008</v>
      </c>
      <c r="D109" s="18" t="s">
        <v>19</v>
      </c>
      <c r="E109" s="17" t="s">
        <v>20</v>
      </c>
      <c r="F109" s="17" t="s">
        <v>114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67">
        <v>0</v>
      </c>
      <c r="AB109" s="61">
        <f>IF(COUNT(G109:Z109)&gt;2,LARGE(G109:Z109,1)+LARGE(G109:Z109,2),SUM(G109:Z109))</f>
        <v>0</v>
      </c>
      <c r="AC109" s="62">
        <f>IF(AB109&gt;AA109,AB109,AA109)</f>
        <v>0</v>
      </c>
      <c r="AD109" s="59">
        <f>COUNT(G109:Z109)</f>
        <v>0</v>
      </c>
    </row>
    <row r="110" spans="1:30" x14ac:dyDescent="0.25">
      <c r="A110" s="18">
        <v>108</v>
      </c>
      <c r="B110" s="17" t="s">
        <v>256</v>
      </c>
      <c r="C110" s="18">
        <v>2009</v>
      </c>
      <c r="D110" s="18" t="s">
        <v>19</v>
      </c>
      <c r="E110" s="17" t="s">
        <v>20</v>
      </c>
      <c r="F110" s="17" t="s">
        <v>63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67">
        <v>0</v>
      </c>
      <c r="AB110" s="61">
        <f>IF(COUNT(G110:Z110)&gt;2,LARGE(G110:Z110,1)+LARGE(G110:Z110,2),SUM(G110:Z110))</f>
        <v>0</v>
      </c>
      <c r="AC110" s="62">
        <f>IF(AB110&gt;AA110,AB110,AA110)</f>
        <v>0</v>
      </c>
      <c r="AD110" s="59">
        <f>COUNT(G110:Z110)</f>
        <v>0</v>
      </c>
    </row>
    <row r="111" spans="1:30" x14ac:dyDescent="0.25">
      <c r="A111" s="18">
        <v>109</v>
      </c>
      <c r="B111" s="17" t="s">
        <v>257</v>
      </c>
      <c r="C111" s="18">
        <v>2008</v>
      </c>
      <c r="D111" s="18" t="s">
        <v>19</v>
      </c>
      <c r="E111" s="17" t="s">
        <v>20</v>
      </c>
      <c r="F111" s="17" t="s">
        <v>63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67">
        <v>0</v>
      </c>
      <c r="AB111" s="61">
        <f>IF(COUNT(G111:Z111)&gt;2,LARGE(G111:Z111,1)+LARGE(G111:Z111,2),SUM(G111:Z111))</f>
        <v>0</v>
      </c>
      <c r="AC111" s="62">
        <f>IF(AB111&gt;AA111,AB111,AA111)</f>
        <v>0</v>
      </c>
      <c r="AD111" s="59">
        <f>COUNT(G111:Z111)</f>
        <v>0</v>
      </c>
    </row>
    <row r="112" spans="1:30" x14ac:dyDescent="0.25">
      <c r="A112" s="18">
        <v>110</v>
      </c>
      <c r="B112" s="17" t="s">
        <v>258</v>
      </c>
      <c r="C112" s="18">
        <v>2008</v>
      </c>
      <c r="D112" s="18" t="s">
        <v>120</v>
      </c>
      <c r="E112" s="17" t="s">
        <v>20</v>
      </c>
      <c r="F112" s="17" t="s">
        <v>114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67">
        <v>0</v>
      </c>
      <c r="AB112" s="61">
        <f>IF(COUNT(G112:Z112)&gt;2,LARGE(G112:Z112,1)+LARGE(G112:Z112,2),SUM(G112:Z112))</f>
        <v>0</v>
      </c>
      <c r="AC112" s="62">
        <f>IF(AB112&gt;AA112,AB112,AA112)</f>
        <v>0</v>
      </c>
      <c r="AD112" s="59">
        <f>COUNT(G112:Z112)</f>
        <v>0</v>
      </c>
    </row>
    <row r="113" spans="1:30" x14ac:dyDescent="0.25">
      <c r="A113" s="18">
        <v>111</v>
      </c>
      <c r="B113" s="17" t="s">
        <v>259</v>
      </c>
      <c r="C113" s="18">
        <v>2009</v>
      </c>
      <c r="D113" s="18" t="s">
        <v>19</v>
      </c>
      <c r="E113" s="17" t="s">
        <v>20</v>
      </c>
      <c r="F113" s="17" t="s">
        <v>63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67">
        <v>0</v>
      </c>
      <c r="AB113" s="61">
        <f>IF(COUNT(G113:Z113)&gt;2,LARGE(G113:Z113,1)+LARGE(G113:Z113,2),SUM(G113:Z113))</f>
        <v>0</v>
      </c>
      <c r="AC113" s="62">
        <f>IF(AB113&gt;AA113,AB113,AA113)</f>
        <v>0</v>
      </c>
      <c r="AD113" s="59">
        <f>COUNT(G113:Z113)</f>
        <v>0</v>
      </c>
    </row>
    <row r="114" spans="1:30" x14ac:dyDescent="0.25">
      <c r="A114" s="18">
        <v>112</v>
      </c>
      <c r="B114" s="17" t="s">
        <v>260</v>
      </c>
      <c r="C114" s="18">
        <v>2008</v>
      </c>
      <c r="D114" s="18" t="s">
        <v>19</v>
      </c>
      <c r="E114" s="17" t="s">
        <v>20</v>
      </c>
      <c r="F114" s="17" t="s">
        <v>268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67">
        <v>0</v>
      </c>
      <c r="AB114" s="61">
        <f>IF(COUNT(G114:Z114)&gt;2,LARGE(G114:Z114,1)+LARGE(G114:Z114,2),SUM(G114:Z114))</f>
        <v>0</v>
      </c>
      <c r="AC114" s="62">
        <f>IF(AB114&gt;AA114,AB114,AA114)</f>
        <v>0</v>
      </c>
      <c r="AD114" s="59">
        <f>COUNT(G114:Z114)</f>
        <v>0</v>
      </c>
    </row>
    <row r="115" spans="1:30" x14ac:dyDescent="0.25">
      <c r="A115" s="18">
        <v>113</v>
      </c>
      <c r="B115" s="17" t="s">
        <v>261</v>
      </c>
      <c r="C115" s="18">
        <v>2008</v>
      </c>
      <c r="D115" s="18" t="s">
        <v>19</v>
      </c>
      <c r="E115" s="17" t="s">
        <v>20</v>
      </c>
      <c r="F115" s="17" t="s">
        <v>147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67">
        <v>0</v>
      </c>
      <c r="AB115" s="61">
        <f>IF(COUNT(G115:Z115)&gt;2,LARGE(G115:Z115,1)+LARGE(G115:Z115,2),SUM(G115:Z115))</f>
        <v>0</v>
      </c>
      <c r="AC115" s="62">
        <f>IF(AB115&gt;AA115,AB115,AA115)</f>
        <v>0</v>
      </c>
      <c r="AD115" s="59">
        <f>COUNT(G115:Z115)</f>
        <v>0</v>
      </c>
    </row>
    <row r="116" spans="1:30" x14ac:dyDescent="0.25">
      <c r="A116" s="18">
        <v>114</v>
      </c>
      <c r="B116" s="17" t="s">
        <v>262</v>
      </c>
      <c r="C116" s="18">
        <v>2009</v>
      </c>
      <c r="D116" s="18" t="s">
        <v>19</v>
      </c>
      <c r="E116" s="17" t="s">
        <v>20</v>
      </c>
      <c r="F116" s="17" t="s">
        <v>63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67">
        <v>0</v>
      </c>
      <c r="AB116" s="61">
        <f>IF(COUNT(G116:Z116)&gt;2,LARGE(G116:Z116,1)+LARGE(G116:Z116,2),SUM(G116:Z116))</f>
        <v>0</v>
      </c>
      <c r="AC116" s="62">
        <f>IF(AB116&gt;AA116,AB116,AA116)</f>
        <v>0</v>
      </c>
      <c r="AD116" s="59">
        <f>COUNT(G116:Z116)</f>
        <v>0</v>
      </c>
    </row>
    <row r="117" spans="1:30" x14ac:dyDescent="0.25">
      <c r="A117" s="18">
        <v>115</v>
      </c>
      <c r="B117" s="17" t="s">
        <v>263</v>
      </c>
      <c r="C117" s="18">
        <v>2009</v>
      </c>
      <c r="D117" s="18" t="s">
        <v>19</v>
      </c>
      <c r="E117" s="17" t="s">
        <v>20</v>
      </c>
      <c r="F117" s="17" t="s">
        <v>147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67">
        <v>0</v>
      </c>
      <c r="AB117" s="61">
        <f>IF(COUNT(G117:Z117)&gt;2,LARGE(G117:Z117,1)+LARGE(G117:Z117,2),SUM(G117:Z117))</f>
        <v>0</v>
      </c>
      <c r="AC117" s="62">
        <f>IF(AB117&gt;AA117,AB117,AA117)</f>
        <v>0</v>
      </c>
      <c r="AD117" s="59">
        <f>COUNT(G117:Z117)</f>
        <v>0</v>
      </c>
    </row>
    <row r="118" spans="1:30" x14ac:dyDescent="0.25">
      <c r="A118" s="18">
        <v>116</v>
      </c>
      <c r="B118" s="17" t="s">
        <v>264</v>
      </c>
      <c r="C118" s="18">
        <v>2009</v>
      </c>
      <c r="D118" s="18" t="s">
        <v>19</v>
      </c>
      <c r="E118" s="17" t="s">
        <v>20</v>
      </c>
      <c r="F118" s="17" t="s">
        <v>43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67">
        <v>0</v>
      </c>
      <c r="AB118" s="61">
        <f>IF(COUNT(G118:Z118)&gt;2,LARGE(G118:Z118,1)+LARGE(G118:Z118,2),SUM(G118:Z118))</f>
        <v>0</v>
      </c>
      <c r="AC118" s="62">
        <f>IF(AB118&gt;AA118,AB118,AA118)</f>
        <v>0</v>
      </c>
      <c r="AD118" s="59">
        <f>COUNT(G118:Z118)</f>
        <v>0</v>
      </c>
    </row>
    <row r="119" spans="1:30" x14ac:dyDescent="0.25">
      <c r="A119" s="18">
        <v>117</v>
      </c>
      <c r="B119" s="17" t="s">
        <v>265</v>
      </c>
      <c r="C119" s="18">
        <v>2010</v>
      </c>
      <c r="D119" s="18" t="s">
        <v>19</v>
      </c>
      <c r="E119" s="17" t="s">
        <v>20</v>
      </c>
      <c r="F119" s="17" t="s">
        <v>267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67">
        <v>0</v>
      </c>
      <c r="AB119" s="61">
        <f>IF(COUNT(G119:Z119)&gt;2,LARGE(G119:Z119,1)+LARGE(G119:Z119,2),SUM(G119:Z119))</f>
        <v>0</v>
      </c>
      <c r="AC119" s="62">
        <f>IF(AB119&gt;AA119,AB119,AA119)</f>
        <v>0</v>
      </c>
      <c r="AD119" s="59">
        <f>COUNT(G119:Z119)</f>
        <v>0</v>
      </c>
    </row>
    <row r="120" spans="1:30" x14ac:dyDescent="0.25">
      <c r="A120" s="18">
        <v>118</v>
      </c>
      <c r="B120" s="17" t="s">
        <v>266</v>
      </c>
      <c r="C120" s="18">
        <v>2010</v>
      </c>
      <c r="D120" s="18" t="s">
        <v>19</v>
      </c>
      <c r="E120" s="17" t="s">
        <v>20</v>
      </c>
      <c r="F120" s="17" t="s">
        <v>267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67">
        <v>0</v>
      </c>
      <c r="AB120" s="61">
        <f>IF(COUNT(G120:Z120)&gt;2,LARGE(G120:Z120,1)+LARGE(G120:Z120,2),SUM(G120:Z120))</f>
        <v>0</v>
      </c>
      <c r="AC120" s="62">
        <f>IF(AB120&gt;AA120,AB120,AA120)</f>
        <v>0</v>
      </c>
      <c r="AD120" s="59">
        <f>COUNT(G120:Z120)</f>
        <v>0</v>
      </c>
    </row>
    <row r="121" spans="1:30" x14ac:dyDescent="0.25">
      <c r="A121" s="18">
        <v>119</v>
      </c>
      <c r="B121" s="17" t="s">
        <v>341</v>
      </c>
      <c r="C121" s="18">
        <v>2002</v>
      </c>
      <c r="D121" s="18" t="s">
        <v>19</v>
      </c>
      <c r="E121" s="17" t="s">
        <v>20</v>
      </c>
      <c r="F121" s="17" t="s">
        <v>63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67">
        <v>0</v>
      </c>
      <c r="AB121" s="61">
        <f>IF(COUNT(G121:Z121)&gt;2,LARGE(G121:Z121,1)+LARGE(G121:Z121,2),SUM(G121:Z121))</f>
        <v>0</v>
      </c>
      <c r="AC121" s="62">
        <f>IF(AB121&gt;AA121,AB121,AA121)</f>
        <v>0</v>
      </c>
      <c r="AD121" s="59">
        <f>COUNT(G121:Z121)</f>
        <v>0</v>
      </c>
    </row>
    <row r="122" spans="1:30" x14ac:dyDescent="0.25">
      <c r="A122" s="18">
        <v>120</v>
      </c>
      <c r="B122" s="17" t="s">
        <v>342</v>
      </c>
      <c r="C122" s="18">
        <v>2005</v>
      </c>
      <c r="D122" s="18" t="s">
        <v>19</v>
      </c>
      <c r="E122" s="17" t="s">
        <v>20</v>
      </c>
      <c r="F122" s="17" t="s">
        <v>63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67">
        <v>0</v>
      </c>
      <c r="AB122" s="61">
        <f>IF(COUNT(G122:Z122)&gt;2,LARGE(G122:Z122,1)+LARGE(G122:Z122,2),SUM(G122:Z122))</f>
        <v>0</v>
      </c>
      <c r="AC122" s="62">
        <f>IF(AB122&gt;AA122,AB122,AA122)</f>
        <v>0</v>
      </c>
      <c r="AD122" s="59">
        <f>COUNT(G122:Z122)</f>
        <v>0</v>
      </c>
    </row>
    <row r="123" spans="1:30" x14ac:dyDescent="0.25">
      <c r="A123" s="18">
        <v>121</v>
      </c>
      <c r="B123" s="17" t="s">
        <v>343</v>
      </c>
      <c r="C123" s="18">
        <v>2005</v>
      </c>
      <c r="D123" s="18" t="s">
        <v>19</v>
      </c>
      <c r="E123" s="17" t="s">
        <v>20</v>
      </c>
      <c r="F123" s="17" t="s">
        <v>147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67">
        <v>0</v>
      </c>
      <c r="AB123" s="61">
        <f>IF(COUNT(G123:Z123)&gt;2,LARGE(G123:Z123,1)+LARGE(G123:Z123,2),SUM(G123:Z123))</f>
        <v>0</v>
      </c>
      <c r="AC123" s="62">
        <f>IF(AB123&gt;AA123,AB123,AA123)</f>
        <v>0</v>
      </c>
      <c r="AD123" s="59">
        <f>COUNT(G123:Z123)</f>
        <v>0</v>
      </c>
    </row>
    <row r="124" spans="1:30" x14ac:dyDescent="0.25">
      <c r="A124" s="18">
        <v>122</v>
      </c>
      <c r="B124" s="17" t="s">
        <v>346</v>
      </c>
      <c r="C124" s="18">
        <v>2000</v>
      </c>
      <c r="D124" s="18">
        <v>2</v>
      </c>
      <c r="E124" s="17" t="s">
        <v>38</v>
      </c>
      <c r="F124" s="17" t="s">
        <v>39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67">
        <v>0</v>
      </c>
      <c r="AB124" s="61">
        <f>IF(COUNT(G124:Z124)&gt;2,LARGE(G124:Z124,1)+LARGE(G124:Z124,2),SUM(G124:Z124))</f>
        <v>0</v>
      </c>
      <c r="AC124" s="62">
        <f>IF(AB124&gt;AA124,AB124,AA124)</f>
        <v>0</v>
      </c>
      <c r="AD124" s="59">
        <f>COUNT(G124:Z124)</f>
        <v>0</v>
      </c>
    </row>
    <row r="125" spans="1:30" x14ac:dyDescent="0.25">
      <c r="A125" s="18">
        <v>123</v>
      </c>
      <c r="B125" s="17" t="s">
        <v>365</v>
      </c>
      <c r="C125" s="18">
        <v>2005</v>
      </c>
      <c r="D125" s="18" t="s">
        <v>19</v>
      </c>
      <c r="E125" s="17" t="s">
        <v>20</v>
      </c>
      <c r="F125" s="17" t="s">
        <v>21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67">
        <v>0</v>
      </c>
      <c r="AB125" s="61">
        <f>IF(COUNT(G125:Z125)&gt;2,LARGE(G125:Z125,1)+LARGE(G125:Z125,2),SUM(G125:Z125))</f>
        <v>0</v>
      </c>
      <c r="AC125" s="62">
        <f>IF(AB125&gt;AA125,AB125,AA125)</f>
        <v>0</v>
      </c>
      <c r="AD125" s="59">
        <f>COUNT(G125:Z125)</f>
        <v>0</v>
      </c>
    </row>
    <row r="126" spans="1:30" x14ac:dyDescent="0.25">
      <c r="A126" s="18">
        <v>124</v>
      </c>
      <c r="B126" s="17" t="s">
        <v>366</v>
      </c>
      <c r="C126" s="18">
        <v>2007</v>
      </c>
      <c r="D126" s="18" t="s">
        <v>19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67">
        <v>0</v>
      </c>
      <c r="AB126" s="61">
        <f>IF(COUNT(G126:Z126)&gt;2,LARGE(G126:Z126,1)+LARGE(G126:Z126,2),SUM(G126:Z126))</f>
        <v>0</v>
      </c>
      <c r="AC126" s="62">
        <f>IF(AB126&gt;AA126,AB126,AA126)</f>
        <v>0</v>
      </c>
      <c r="AD126" s="59">
        <f>COUNT(G126:Z126)</f>
        <v>0</v>
      </c>
    </row>
    <row r="127" spans="1:30" x14ac:dyDescent="0.25">
      <c r="A127" s="18">
        <v>125</v>
      </c>
      <c r="B127" s="17" t="s">
        <v>368</v>
      </c>
      <c r="C127" s="18">
        <v>2007</v>
      </c>
      <c r="D127" s="18" t="s">
        <v>19</v>
      </c>
      <c r="E127" s="17" t="s">
        <v>20</v>
      </c>
      <c r="F127" s="17" t="s">
        <v>63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67">
        <v>0</v>
      </c>
      <c r="AB127" s="61">
        <f>IF(COUNT(G127:Z127)&gt;2,LARGE(G127:Z127,1)+LARGE(G127:Z127,2),SUM(G127:Z127))</f>
        <v>0</v>
      </c>
      <c r="AC127" s="62">
        <f>IF(AB127&gt;AA127,AB127,AA127)</f>
        <v>0</v>
      </c>
      <c r="AD127" s="59">
        <f>COUNT(G127:Z127)</f>
        <v>0</v>
      </c>
    </row>
    <row r="128" spans="1:30" x14ac:dyDescent="0.25">
      <c r="A128" s="18">
        <v>126</v>
      </c>
      <c r="B128" s="17" t="s">
        <v>369</v>
      </c>
      <c r="C128" s="18">
        <v>2007</v>
      </c>
      <c r="D128" s="18" t="s">
        <v>120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67">
        <v>0</v>
      </c>
      <c r="AB128" s="61">
        <f>IF(COUNT(G128:Z128)&gt;2,LARGE(G128:Z128,1)+LARGE(G128:Z128,2),SUM(G128:Z128))</f>
        <v>0</v>
      </c>
      <c r="AC128" s="62">
        <f>IF(AB128&gt;AA128,AB128,AA128)</f>
        <v>0</v>
      </c>
      <c r="AD128" s="59">
        <f>COUNT(G128:Z128)</f>
        <v>0</v>
      </c>
    </row>
    <row r="129" spans="1:30" x14ac:dyDescent="0.25">
      <c r="A129" s="18">
        <v>127</v>
      </c>
      <c r="B129" s="17" t="s">
        <v>370</v>
      </c>
      <c r="C129" s="18">
        <v>2007</v>
      </c>
      <c r="D129" s="18" t="s">
        <v>19</v>
      </c>
      <c r="E129" s="17" t="s">
        <v>20</v>
      </c>
      <c r="F129" s="17" t="s">
        <v>63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67">
        <v>0</v>
      </c>
      <c r="AB129" s="61">
        <f>IF(COUNT(G129:Z129)&gt;2,LARGE(G129:Z129,1)+LARGE(G129:Z129,2),SUM(G129:Z129))</f>
        <v>0</v>
      </c>
      <c r="AC129" s="62">
        <f>IF(AB129&gt;AA129,AB129,AA129)</f>
        <v>0</v>
      </c>
      <c r="AD129" s="59">
        <f>COUNT(G129:Z129)</f>
        <v>0</v>
      </c>
    </row>
    <row r="130" spans="1:30" x14ac:dyDescent="0.25">
      <c r="A130" s="18">
        <v>128</v>
      </c>
      <c r="B130" s="17" t="s">
        <v>371</v>
      </c>
      <c r="C130" s="18">
        <v>2007</v>
      </c>
      <c r="D130" s="18" t="s">
        <v>19</v>
      </c>
      <c r="E130" s="17" t="s">
        <v>20</v>
      </c>
      <c r="F130" s="17" t="s">
        <v>21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67">
        <v>0</v>
      </c>
      <c r="AB130" s="61">
        <f>IF(COUNT(G130:Z130)&gt;2,LARGE(G130:Z130,1)+LARGE(G130:Z130,2),SUM(G130:Z130))</f>
        <v>0</v>
      </c>
      <c r="AC130" s="62">
        <f>IF(AB130&gt;AA130,AB130,AA130)</f>
        <v>0</v>
      </c>
      <c r="AD130" s="59">
        <f>COUNT(G130:Z130)</f>
        <v>0</v>
      </c>
    </row>
    <row r="131" spans="1:30" x14ac:dyDescent="0.25">
      <c r="A131" s="18">
        <v>129</v>
      </c>
      <c r="B131" s="17" t="s">
        <v>372</v>
      </c>
      <c r="C131" s="18">
        <v>2008</v>
      </c>
      <c r="D131" s="18" t="s">
        <v>19</v>
      </c>
      <c r="E131" s="17" t="s">
        <v>20</v>
      </c>
      <c r="F131" s="17" t="s">
        <v>21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67">
        <v>0</v>
      </c>
      <c r="AB131" s="61">
        <f>IF(COUNT(G131:Z131)&gt;2,LARGE(G131:Z131,1)+LARGE(G131:Z131,2),SUM(G131:Z131))</f>
        <v>0</v>
      </c>
      <c r="AC131" s="62">
        <f>IF(AB131&gt;AA131,AB131,AA131)</f>
        <v>0</v>
      </c>
      <c r="AD131" s="59">
        <f>COUNT(G131:Z131)</f>
        <v>0</v>
      </c>
    </row>
    <row r="132" spans="1:30" x14ac:dyDescent="0.25">
      <c r="A132" s="18">
        <v>130</v>
      </c>
      <c r="B132" s="17" t="s">
        <v>374</v>
      </c>
      <c r="C132" s="18">
        <v>2007</v>
      </c>
      <c r="D132" s="18" t="s">
        <v>19</v>
      </c>
      <c r="E132" s="17" t="s">
        <v>20</v>
      </c>
      <c r="F132" s="17" t="s">
        <v>147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67">
        <v>0</v>
      </c>
      <c r="AB132" s="61">
        <f>IF(COUNT(G132:Z132)&gt;2,LARGE(G132:Z132,1)+LARGE(G132:Z132,2),SUM(G132:Z132))</f>
        <v>0</v>
      </c>
      <c r="AC132" s="62">
        <f>IF(AB132&gt;AA132,AB132,AA132)</f>
        <v>0</v>
      </c>
      <c r="AD132" s="59">
        <f>COUNT(G132:Z132)</f>
        <v>0</v>
      </c>
    </row>
    <row r="133" spans="1:30" x14ac:dyDescent="0.25">
      <c r="A133" s="18">
        <v>131</v>
      </c>
      <c r="B133" s="17" t="s">
        <v>393</v>
      </c>
      <c r="C133" s="18">
        <v>2008</v>
      </c>
      <c r="D133" s="18" t="s">
        <v>19</v>
      </c>
      <c r="E133" s="17" t="s">
        <v>20</v>
      </c>
      <c r="F133" s="17" t="s">
        <v>211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67">
        <v>0</v>
      </c>
      <c r="AB133" s="61">
        <f>IF(COUNT(G133:Z133)&gt;2,LARGE(G133:Z133,1)+LARGE(G133:Z133,2),SUM(G133:Z133))</f>
        <v>0</v>
      </c>
      <c r="AC133" s="62">
        <f>IF(AB133&gt;AA133,AB133,AA133)</f>
        <v>0</v>
      </c>
      <c r="AD133" s="59">
        <f>COUNT(G133:Z133)</f>
        <v>0</v>
      </c>
    </row>
    <row r="134" spans="1:30" x14ac:dyDescent="0.25">
      <c r="A134" s="18">
        <v>132</v>
      </c>
      <c r="B134" s="17" t="s">
        <v>396</v>
      </c>
      <c r="C134" s="18">
        <v>2009</v>
      </c>
      <c r="D134" s="18" t="s">
        <v>19</v>
      </c>
      <c r="E134" s="17" t="s">
        <v>20</v>
      </c>
      <c r="F134" s="17" t="s">
        <v>27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67">
        <v>0</v>
      </c>
      <c r="AB134" s="61">
        <f>IF(COUNT(G134:Z134)&gt;2,LARGE(G134:Z134,1)+LARGE(G134:Z134,2),SUM(G134:Z134))</f>
        <v>0</v>
      </c>
      <c r="AC134" s="62">
        <f>IF(AB134&gt;AA134,AB134,AA134)</f>
        <v>0</v>
      </c>
      <c r="AD134" s="59">
        <f>COUNT(G134:Z134)</f>
        <v>0</v>
      </c>
    </row>
    <row r="135" spans="1:30" x14ac:dyDescent="0.25">
      <c r="A135" s="18">
        <v>133</v>
      </c>
      <c r="B135" s="17" t="s">
        <v>397</v>
      </c>
      <c r="C135" s="18">
        <v>2010</v>
      </c>
      <c r="D135" s="18" t="s">
        <v>19</v>
      </c>
      <c r="E135" s="17" t="s">
        <v>20</v>
      </c>
      <c r="F135" s="17" t="s">
        <v>114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67">
        <v>0</v>
      </c>
      <c r="AB135" s="61">
        <f>IF(COUNT(G135:Z135)&gt;2,LARGE(G135:Z135,1)+LARGE(G135:Z135,2),SUM(G135:Z135))</f>
        <v>0</v>
      </c>
      <c r="AC135" s="62">
        <f>IF(AB135&gt;AA135,AB135,AA135)</f>
        <v>0</v>
      </c>
      <c r="AD135" s="59">
        <f>COUNT(G135:Z135)</f>
        <v>0</v>
      </c>
    </row>
    <row r="136" spans="1:30" x14ac:dyDescent="0.25">
      <c r="A136" s="18">
        <v>134</v>
      </c>
      <c r="B136" s="17" t="s">
        <v>398</v>
      </c>
      <c r="C136" s="18">
        <v>2010</v>
      </c>
      <c r="D136" s="18" t="s">
        <v>19</v>
      </c>
      <c r="E136" s="17" t="s">
        <v>20</v>
      </c>
      <c r="F136" s="17" t="s">
        <v>63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67">
        <v>0</v>
      </c>
      <c r="AB136" s="61">
        <f>IF(COUNT(G136:Z136)&gt;2,LARGE(G136:Z136,1)+LARGE(G136:Z136,2),SUM(G136:Z136))</f>
        <v>0</v>
      </c>
      <c r="AC136" s="62">
        <f>IF(AB136&gt;AA136,AB136,AA136)</f>
        <v>0</v>
      </c>
      <c r="AD136" s="59">
        <f>COUNT(G136:Z136)</f>
        <v>0</v>
      </c>
    </row>
    <row r="137" spans="1:30" x14ac:dyDescent="0.25">
      <c r="A137" s="18">
        <v>135</v>
      </c>
      <c r="B137" s="17" t="s">
        <v>399</v>
      </c>
      <c r="C137" s="18">
        <v>2010</v>
      </c>
      <c r="D137" s="18" t="s">
        <v>19</v>
      </c>
      <c r="E137" s="17" t="s">
        <v>20</v>
      </c>
      <c r="F137" s="17" t="s">
        <v>27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67">
        <v>0</v>
      </c>
      <c r="AB137" s="61">
        <f>IF(COUNT(G137:Z137)&gt;2,LARGE(G137:Z137,1)+LARGE(G137:Z137,2),SUM(G137:Z137))</f>
        <v>0</v>
      </c>
      <c r="AC137" s="62">
        <f>IF(AB137&gt;AA137,AB137,AA137)</f>
        <v>0</v>
      </c>
      <c r="AD137" s="59">
        <f>COUNT(G137:Z137)</f>
        <v>0</v>
      </c>
    </row>
    <row r="138" spans="1:30" x14ac:dyDescent="0.25">
      <c r="A138" s="18">
        <v>136</v>
      </c>
      <c r="B138" s="17" t="s">
        <v>400</v>
      </c>
      <c r="C138" s="18">
        <v>2009</v>
      </c>
      <c r="D138" s="18" t="s">
        <v>19</v>
      </c>
      <c r="E138" s="17" t="s">
        <v>20</v>
      </c>
      <c r="F138" s="17" t="s">
        <v>21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67">
        <v>0</v>
      </c>
      <c r="AB138" s="61">
        <f>IF(COUNT(G138:Z138)&gt;2,LARGE(G138:Z138,1)+LARGE(G138:Z138,2),SUM(G138:Z138))</f>
        <v>0</v>
      </c>
      <c r="AC138" s="62">
        <f>IF(AB138&gt;AA138,AB138,AA138)</f>
        <v>0</v>
      </c>
      <c r="AD138" s="59">
        <f>COUNT(G138:Z138)</f>
        <v>0</v>
      </c>
    </row>
    <row r="139" spans="1:30" x14ac:dyDescent="0.25">
      <c r="A139" s="18">
        <v>137</v>
      </c>
      <c r="B139" s="17" t="s">
        <v>401</v>
      </c>
      <c r="C139" s="18">
        <v>2010</v>
      </c>
      <c r="D139" s="18" t="s">
        <v>19</v>
      </c>
      <c r="E139" s="17" t="s">
        <v>20</v>
      </c>
      <c r="F139" s="17" t="s">
        <v>268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67">
        <v>0</v>
      </c>
      <c r="AB139" s="61">
        <f>IF(COUNT(G139:Z139)&gt;2,LARGE(G139:Z139,1)+LARGE(G139:Z139,2),SUM(G139:Z139))</f>
        <v>0</v>
      </c>
      <c r="AC139" s="62">
        <f>IF(AB139&gt;AA139,AB139,AA139)</f>
        <v>0</v>
      </c>
      <c r="AD139" s="59">
        <f>COUNT(G139:Z139)</f>
        <v>0</v>
      </c>
    </row>
    <row r="140" spans="1:30" x14ac:dyDescent="0.25">
      <c r="A140" s="18">
        <v>138</v>
      </c>
      <c r="B140" s="17" t="s">
        <v>403</v>
      </c>
      <c r="C140" s="18">
        <v>2009</v>
      </c>
      <c r="D140" s="18" t="s">
        <v>19</v>
      </c>
      <c r="E140" s="17" t="s">
        <v>20</v>
      </c>
      <c r="F140" s="17" t="s">
        <v>21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67">
        <v>0</v>
      </c>
      <c r="AB140" s="61">
        <f>IF(COUNT(G140:Z140)&gt;2,LARGE(G140:Z140,1)+LARGE(G140:Z140,2),SUM(G140:Z140))</f>
        <v>0</v>
      </c>
      <c r="AC140" s="62">
        <f>IF(AB140&gt;AA140,AB140,AA140)</f>
        <v>0</v>
      </c>
      <c r="AD140" s="59">
        <f>COUNT(G140:Z140)</f>
        <v>0</v>
      </c>
    </row>
    <row r="141" spans="1:30" x14ac:dyDescent="0.25">
      <c r="A141" s="18">
        <v>139</v>
      </c>
      <c r="B141" s="17" t="s">
        <v>404</v>
      </c>
      <c r="C141" s="18">
        <v>2011</v>
      </c>
      <c r="D141" s="18" t="s">
        <v>19</v>
      </c>
      <c r="E141" s="17" t="s">
        <v>20</v>
      </c>
      <c r="F141" s="17" t="s">
        <v>21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67">
        <v>0</v>
      </c>
      <c r="AB141" s="61">
        <f>IF(COUNT(G141:Z141)&gt;2,LARGE(G141:Z141,1)+LARGE(G141:Z141,2),SUM(G141:Z141))</f>
        <v>0</v>
      </c>
      <c r="AC141" s="62">
        <f>IF(AB141&gt;AA141,AB141,AA141)</f>
        <v>0</v>
      </c>
      <c r="AD141" s="59">
        <f>COUNT(G141:Z141)</f>
        <v>0</v>
      </c>
    </row>
    <row r="142" spans="1:30" x14ac:dyDescent="0.25">
      <c r="A142" s="18">
        <v>140</v>
      </c>
      <c r="B142" s="17" t="s">
        <v>405</v>
      </c>
      <c r="C142" s="18">
        <v>2010</v>
      </c>
      <c r="D142" s="18" t="s">
        <v>19</v>
      </c>
      <c r="E142" s="17" t="s">
        <v>20</v>
      </c>
      <c r="F142" s="17" t="s">
        <v>21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67">
        <v>0</v>
      </c>
      <c r="AB142" s="61">
        <f>IF(COUNT(G142:Z142)&gt;2,LARGE(G142:Z142,1)+LARGE(G142:Z142,2),SUM(G142:Z142))</f>
        <v>0</v>
      </c>
      <c r="AC142" s="62">
        <f>IF(AB142&gt;AA142,AB142,AA142)</f>
        <v>0</v>
      </c>
      <c r="AD142" s="59">
        <f>COUNT(G142:Z142)</f>
        <v>0</v>
      </c>
    </row>
    <row r="143" spans="1:30" x14ac:dyDescent="0.25">
      <c r="A143" s="18">
        <v>141</v>
      </c>
      <c r="B143" s="17" t="s">
        <v>406</v>
      </c>
      <c r="C143" s="18">
        <v>2011</v>
      </c>
      <c r="D143" s="18" t="s">
        <v>19</v>
      </c>
      <c r="E143" s="17" t="s">
        <v>20</v>
      </c>
      <c r="F143" s="17" t="s">
        <v>21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67">
        <v>0</v>
      </c>
      <c r="AB143" s="61">
        <f>IF(COUNT(G143:Z143)&gt;2,LARGE(G143:Z143,1)+LARGE(G143:Z143,2),SUM(G143:Z143))</f>
        <v>0</v>
      </c>
      <c r="AC143" s="62">
        <f>IF(AB143&gt;AA143,AB143,AA143)</f>
        <v>0</v>
      </c>
      <c r="AD143" s="59">
        <f>COUNT(G143:Z143)</f>
        <v>0</v>
      </c>
    </row>
    <row r="144" spans="1:30" x14ac:dyDescent="0.25">
      <c r="A144" s="18">
        <v>142</v>
      </c>
      <c r="B144" s="17" t="s">
        <v>407</v>
      </c>
      <c r="C144" s="18">
        <v>2011</v>
      </c>
      <c r="D144" s="18" t="s">
        <v>19</v>
      </c>
      <c r="E144" s="17" t="s">
        <v>20</v>
      </c>
      <c r="F144" s="17" t="s">
        <v>21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67">
        <v>0</v>
      </c>
      <c r="AB144" s="61">
        <f>IF(COUNT(G144:Z144)&gt;2,LARGE(G144:Z144,1)+LARGE(G144:Z144,2),SUM(G144:Z144))</f>
        <v>0</v>
      </c>
      <c r="AC144" s="62">
        <f>IF(AB144&gt;AA144,AB144,AA144)</f>
        <v>0</v>
      </c>
      <c r="AD144" s="59">
        <f>COUNT(G144:Z144)</f>
        <v>0</v>
      </c>
    </row>
    <row r="145" spans="1:30" x14ac:dyDescent="0.25">
      <c r="A145" s="18">
        <v>143</v>
      </c>
      <c r="B145" s="17" t="s">
        <v>408</v>
      </c>
      <c r="C145" s="18">
        <v>2010</v>
      </c>
      <c r="D145" s="18" t="s">
        <v>19</v>
      </c>
      <c r="E145" s="17" t="s">
        <v>20</v>
      </c>
      <c r="F145" s="17" t="s">
        <v>21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67">
        <v>0</v>
      </c>
      <c r="AB145" s="61">
        <f>IF(COUNT(G145:Z145)&gt;2,LARGE(G145:Z145,1)+LARGE(G145:Z145,2),SUM(G145:Z145))</f>
        <v>0</v>
      </c>
      <c r="AC145" s="62">
        <f>IF(AB145&gt;AA145,AB145,AA145)</f>
        <v>0</v>
      </c>
      <c r="AD145" s="59">
        <f>COUNT(G145:Z145)</f>
        <v>0</v>
      </c>
    </row>
    <row r="146" spans="1:30" x14ac:dyDescent="0.25">
      <c r="A146" s="18">
        <v>144</v>
      </c>
      <c r="B146" s="17" t="s">
        <v>409</v>
      </c>
      <c r="C146" s="18">
        <v>2009</v>
      </c>
      <c r="D146" s="18" t="s">
        <v>19</v>
      </c>
      <c r="E146" s="17" t="s">
        <v>20</v>
      </c>
      <c r="F146" s="17" t="s">
        <v>21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67">
        <v>0</v>
      </c>
      <c r="AB146" s="61">
        <f>IF(COUNT(G146:Z146)&gt;2,LARGE(G146:Z146,1)+LARGE(G146:Z146,2),SUM(G146:Z146))</f>
        <v>0</v>
      </c>
      <c r="AC146" s="62">
        <f>IF(AB146&gt;AA146,AB146,AA146)</f>
        <v>0</v>
      </c>
      <c r="AD146" s="59">
        <f>COUNT(G146:Z146)</f>
        <v>0</v>
      </c>
    </row>
    <row r="147" spans="1:30" x14ac:dyDescent="0.25">
      <c r="A147" s="18">
        <v>145</v>
      </c>
      <c r="B147" s="17" t="s">
        <v>433</v>
      </c>
      <c r="C147" s="18">
        <v>2010</v>
      </c>
      <c r="D147" s="18" t="s">
        <v>19</v>
      </c>
      <c r="E147" s="17" t="s">
        <v>20</v>
      </c>
      <c r="F147" s="17" t="s">
        <v>27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67">
        <v>0</v>
      </c>
      <c r="AB147" s="61">
        <f>IF(COUNT(G147:Z147)&gt;2,LARGE(G147:Z147,1)+LARGE(G147:Z147,2),SUM(G147:Z147))</f>
        <v>0</v>
      </c>
      <c r="AC147" s="62">
        <f>IF(AB147&gt;AA147,AB147,AA147)</f>
        <v>0</v>
      </c>
      <c r="AD147" s="59">
        <f>COUNT(G147:Z147)</f>
        <v>0</v>
      </c>
    </row>
    <row r="148" spans="1:30" x14ac:dyDescent="0.25">
      <c r="A148" s="18">
        <v>146</v>
      </c>
      <c r="B148" s="17" t="s">
        <v>434</v>
      </c>
      <c r="C148" s="18">
        <v>2009</v>
      </c>
      <c r="D148" s="18" t="s">
        <v>19</v>
      </c>
      <c r="E148" s="17" t="s">
        <v>20</v>
      </c>
      <c r="F148" s="17" t="s">
        <v>27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67">
        <v>0</v>
      </c>
      <c r="AB148" s="61">
        <f>IF(COUNT(G148:Z148)&gt;2,LARGE(G148:Z148,1)+LARGE(G148:Z148,2),SUM(G148:Z148))</f>
        <v>0</v>
      </c>
      <c r="AC148" s="62">
        <f>IF(AB148&gt;AA148,AB148,AA148)</f>
        <v>0</v>
      </c>
      <c r="AD148" s="59">
        <f>COUNT(G148:Z148)</f>
        <v>0</v>
      </c>
    </row>
    <row r="149" spans="1:30" x14ac:dyDescent="0.25">
      <c r="A149" s="18">
        <v>147</v>
      </c>
      <c r="B149" s="17" t="s">
        <v>435</v>
      </c>
      <c r="C149" s="18">
        <v>2010</v>
      </c>
      <c r="D149" s="18" t="s">
        <v>19</v>
      </c>
      <c r="E149" s="17" t="s">
        <v>20</v>
      </c>
      <c r="F149" s="17" t="s">
        <v>147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67">
        <v>0</v>
      </c>
      <c r="AB149" s="61">
        <f>IF(COUNT(G149:Z149)&gt;2,LARGE(G149:Z149,1)+LARGE(G149:Z149,2),SUM(G149:Z149))</f>
        <v>0</v>
      </c>
      <c r="AC149" s="62">
        <f>IF(AB149&gt;AA149,AB149,AA149)</f>
        <v>0</v>
      </c>
      <c r="AD149" s="59">
        <f>COUNT(G149:Z149)</f>
        <v>0</v>
      </c>
    </row>
    <row r="150" spans="1:30" x14ac:dyDescent="0.25">
      <c r="A150" s="18">
        <v>148</v>
      </c>
      <c r="B150" s="17" t="s">
        <v>436</v>
      </c>
      <c r="C150" s="18">
        <v>2010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67">
        <v>0</v>
      </c>
      <c r="AB150" s="61">
        <f>IF(COUNT(G150:Z150)&gt;2,LARGE(G150:Z150,1)+LARGE(G150:Z150,2),SUM(G150:Z150))</f>
        <v>0</v>
      </c>
      <c r="AC150" s="62">
        <f>IF(AB150&gt;AA150,AB150,AA150)</f>
        <v>0</v>
      </c>
      <c r="AD150" s="59">
        <f>COUNT(G150:Z150)</f>
        <v>0</v>
      </c>
    </row>
    <row r="151" spans="1:30" x14ac:dyDescent="0.25">
      <c r="A151" s="18">
        <v>149</v>
      </c>
      <c r="B151" s="17" t="s">
        <v>437</v>
      </c>
      <c r="C151" s="18">
        <v>2011</v>
      </c>
      <c r="D151" s="18" t="s">
        <v>19</v>
      </c>
      <c r="E151" s="17" t="s">
        <v>20</v>
      </c>
      <c r="F151" s="17" t="s">
        <v>21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67">
        <v>0</v>
      </c>
      <c r="AB151" s="61">
        <f>IF(COUNT(G151:Z151)&gt;2,LARGE(G151:Z151,1)+LARGE(G151:Z151,2),SUM(G151:Z151))</f>
        <v>0</v>
      </c>
      <c r="AC151" s="62">
        <f>IF(AB151&gt;AA151,AB151,AA151)</f>
        <v>0</v>
      </c>
      <c r="AD151" s="59">
        <f>COUNT(G151:Z151)</f>
        <v>0</v>
      </c>
    </row>
    <row r="152" spans="1:30" x14ac:dyDescent="0.25">
      <c r="A152" s="18">
        <v>150</v>
      </c>
      <c r="B152" s="17" t="s">
        <v>438</v>
      </c>
      <c r="C152" s="18">
        <v>2012</v>
      </c>
      <c r="D152" s="18" t="s">
        <v>19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67">
        <v>0</v>
      </c>
      <c r="AB152" s="61">
        <f>IF(COUNT(G152:Z152)&gt;2,LARGE(G152:Z152,1)+LARGE(G152:Z152,2),SUM(G152:Z152))</f>
        <v>0</v>
      </c>
      <c r="AC152" s="62">
        <f>IF(AB152&gt;AA152,AB152,AA152)</f>
        <v>0</v>
      </c>
      <c r="AD152" s="59">
        <f>COUNT(G152:Z152)</f>
        <v>0</v>
      </c>
    </row>
    <row r="153" spans="1:30" x14ac:dyDescent="0.25">
      <c r="A153" s="18">
        <v>151</v>
      </c>
      <c r="B153" s="17" t="s">
        <v>439</v>
      </c>
      <c r="C153" s="18">
        <v>2011</v>
      </c>
      <c r="D153" s="18" t="s">
        <v>19</v>
      </c>
      <c r="E153" s="17" t="s">
        <v>20</v>
      </c>
      <c r="F153" s="17" t="s">
        <v>63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67">
        <v>0</v>
      </c>
      <c r="AB153" s="61">
        <f>IF(COUNT(G153:Z153)&gt;2,LARGE(G153:Z153,1)+LARGE(G153:Z153,2),SUM(G153:Z153))</f>
        <v>0</v>
      </c>
      <c r="AC153" s="62">
        <f>IF(AB153&gt;AA153,AB153,AA153)</f>
        <v>0</v>
      </c>
      <c r="AD153" s="59">
        <f>COUNT(G153:Z153)</f>
        <v>0</v>
      </c>
    </row>
    <row r="154" spans="1:30" x14ac:dyDescent="0.25">
      <c r="A154" s="18">
        <v>152</v>
      </c>
      <c r="B154" s="17" t="s">
        <v>440</v>
      </c>
      <c r="C154" s="18">
        <v>2009</v>
      </c>
      <c r="D154" s="18" t="s">
        <v>19</v>
      </c>
      <c r="E154" s="17" t="s">
        <v>20</v>
      </c>
      <c r="F154" s="17" t="s">
        <v>147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67">
        <v>0</v>
      </c>
      <c r="AB154" s="61">
        <f>IF(COUNT(G154:Z154)&gt;2,LARGE(G154:Z154,1)+LARGE(G154:Z154,2),SUM(G154:Z154))</f>
        <v>0</v>
      </c>
      <c r="AC154" s="62">
        <f>IF(AB154&gt;AA154,AB154,AA154)</f>
        <v>0</v>
      </c>
      <c r="AD154" s="59">
        <f>COUNT(G154:Z154)</f>
        <v>0</v>
      </c>
    </row>
    <row r="155" spans="1:30" x14ac:dyDescent="0.25">
      <c r="A155" s="18">
        <v>153</v>
      </c>
      <c r="B155" s="17" t="s">
        <v>441</v>
      </c>
      <c r="C155" s="18">
        <v>2009</v>
      </c>
      <c r="D155" s="18" t="s">
        <v>19</v>
      </c>
      <c r="E155" s="17" t="s">
        <v>20</v>
      </c>
      <c r="F155" s="17" t="s">
        <v>267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67">
        <v>0</v>
      </c>
      <c r="AB155" s="61">
        <f>IF(COUNT(G155:Z155)&gt;2,LARGE(G155:Z155,1)+LARGE(G155:Z155,2),SUM(G155:Z155))</f>
        <v>0</v>
      </c>
      <c r="AC155" s="62">
        <f>IF(AB155&gt;AA155,AB155,AA155)</f>
        <v>0</v>
      </c>
      <c r="AD155" s="59">
        <f>COUNT(G155:Z155)</f>
        <v>0</v>
      </c>
    </row>
    <row r="156" spans="1:30" x14ac:dyDescent="0.25">
      <c r="A156" s="18">
        <v>154</v>
      </c>
      <c r="B156" s="17" t="s">
        <v>442</v>
      </c>
      <c r="C156" s="18">
        <v>2010</v>
      </c>
      <c r="D156" s="18" t="s">
        <v>19</v>
      </c>
      <c r="E156" s="17" t="s">
        <v>20</v>
      </c>
      <c r="F156" s="17" t="s">
        <v>267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67">
        <v>0</v>
      </c>
      <c r="AB156" s="61">
        <f>IF(COUNT(G156:Z156)&gt;2,LARGE(G156:Z156,1)+LARGE(G156:Z156,2),SUM(G156:Z156))</f>
        <v>0</v>
      </c>
      <c r="AC156" s="62">
        <f>IF(AB156&gt;AA156,AB156,AA156)</f>
        <v>0</v>
      </c>
      <c r="AD156" s="59">
        <f>COUNT(G156:Z156)</f>
        <v>0</v>
      </c>
    </row>
    <row r="157" spans="1:30" x14ac:dyDescent="0.25">
      <c r="A157" s="18">
        <v>155</v>
      </c>
      <c r="B157" s="17" t="s">
        <v>443</v>
      </c>
      <c r="C157" s="18">
        <v>2009</v>
      </c>
      <c r="D157" s="18" t="s">
        <v>19</v>
      </c>
      <c r="E157" s="17" t="s">
        <v>20</v>
      </c>
      <c r="F157" s="17" t="s">
        <v>267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67">
        <v>0</v>
      </c>
      <c r="AB157" s="61">
        <f>IF(COUNT(G157:Z157)&gt;2,LARGE(G157:Z157,1)+LARGE(G157:Z157,2),SUM(G157:Z157))</f>
        <v>0</v>
      </c>
      <c r="AC157" s="62">
        <f>IF(AB157&gt;AA157,AB157,AA157)</f>
        <v>0</v>
      </c>
      <c r="AD157" s="59">
        <f>COUNT(G157:Z157)</f>
        <v>0</v>
      </c>
    </row>
    <row r="158" spans="1:30" x14ac:dyDescent="0.25">
      <c r="A158" s="18">
        <v>156</v>
      </c>
      <c r="B158" s="17" t="s">
        <v>444</v>
      </c>
      <c r="C158" s="18">
        <v>2009</v>
      </c>
      <c r="D158" s="18" t="s">
        <v>19</v>
      </c>
      <c r="E158" s="17" t="s">
        <v>20</v>
      </c>
      <c r="F158" s="17" t="s">
        <v>267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67">
        <v>0</v>
      </c>
      <c r="AB158" s="61">
        <f>IF(COUNT(G158:Z158)&gt;2,LARGE(G158:Z158,1)+LARGE(G158:Z158,2),SUM(G158:Z158))</f>
        <v>0</v>
      </c>
      <c r="AC158" s="62">
        <f>IF(AB158&gt;AA158,AB158,AA158)</f>
        <v>0</v>
      </c>
      <c r="AD158" s="59">
        <f>COUNT(G158:Z158)</f>
        <v>0</v>
      </c>
    </row>
    <row r="159" spans="1:30" x14ac:dyDescent="0.25">
      <c r="A159" s="18">
        <v>157</v>
      </c>
      <c r="B159" s="17" t="s">
        <v>445</v>
      </c>
      <c r="C159" s="18">
        <v>2008</v>
      </c>
      <c r="D159" s="18" t="s">
        <v>19</v>
      </c>
      <c r="E159" s="17" t="s">
        <v>20</v>
      </c>
      <c r="F159" s="17" t="s">
        <v>267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67">
        <v>0</v>
      </c>
      <c r="AB159" s="61">
        <f>IF(COUNT(G159:Z159)&gt;2,LARGE(G159:Z159,1)+LARGE(G159:Z159,2),SUM(G159:Z159))</f>
        <v>0</v>
      </c>
      <c r="AC159" s="62">
        <f>IF(AB159&gt;AA159,AB159,AA159)</f>
        <v>0</v>
      </c>
      <c r="AD159" s="59">
        <f>COUNT(G159:Z159)</f>
        <v>0</v>
      </c>
    </row>
    <row r="160" spans="1:30" x14ac:dyDescent="0.25">
      <c r="A160" s="18">
        <v>158</v>
      </c>
      <c r="B160" s="17" t="s">
        <v>446</v>
      </c>
      <c r="C160" s="18">
        <v>2007</v>
      </c>
      <c r="D160" s="18" t="s">
        <v>19</v>
      </c>
      <c r="E160" s="17" t="s">
        <v>20</v>
      </c>
      <c r="F160" s="17" t="s">
        <v>147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67">
        <v>0</v>
      </c>
      <c r="AB160" s="61">
        <f>IF(COUNT(G160:Z160)&gt;2,LARGE(G160:Z160,1)+LARGE(G160:Z160,2),SUM(G160:Z160))</f>
        <v>0</v>
      </c>
      <c r="AC160" s="62">
        <f>IF(AB160&gt;AA160,AB160,AA160)</f>
        <v>0</v>
      </c>
      <c r="AD160" s="59">
        <f>COUNT(G160:Z160)</f>
        <v>0</v>
      </c>
    </row>
  </sheetData>
  <autoFilter ref="A2:AD160" xr:uid="{ACA17A50-01AC-4042-9E23-BC2018F14470}">
    <sortState ref="A3:AD160">
      <sortCondition descending="1" ref="AC1"/>
    </sortState>
  </autoFilter>
  <sortState ref="A3:AD144">
    <sortCondition descending="1" ref="AC1"/>
  </sortState>
  <pageMargins left="0.7" right="0.7" top="0.75" bottom="0.75" header="0.3" footer="0.3"/>
  <pageSetup paperSize="9" orientation="portrait" verticalDpi="0" r:id="rId1"/>
  <ignoredErrors>
    <ignoredError sqref="AB3:AD160" formulaRange="1"/>
    <ignoredError sqref="D3:D54 D7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107D-3EF9-411B-8462-6577960CC4F0}">
  <dimension ref="A1:AD179"/>
  <sheetViews>
    <sheetView zoomScale="90" zoomScaleNormal="90" workbookViewId="0">
      <pane xSplit="6" ySplit="2" topLeftCell="T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</cols>
  <sheetData>
    <row r="1" spans="1:30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  <c r="V1" s="56">
        <v>16</v>
      </c>
      <c r="W1" s="56">
        <v>17</v>
      </c>
      <c r="X1" s="56">
        <v>18</v>
      </c>
      <c r="Y1" s="56">
        <v>19</v>
      </c>
      <c r="Z1" s="56">
        <v>20</v>
      </c>
    </row>
    <row r="2" spans="1:30" ht="169.5" x14ac:dyDescent="0.25">
      <c r="A2" s="3" t="s">
        <v>11</v>
      </c>
      <c r="B2" s="3" t="s">
        <v>14</v>
      </c>
      <c r="C2" s="64" t="s">
        <v>12</v>
      </c>
      <c r="D2" s="3" t="s">
        <v>15</v>
      </c>
      <c r="E2" s="3" t="s">
        <v>16</v>
      </c>
      <c r="F2" s="3" t="s">
        <v>13</v>
      </c>
      <c r="G2" s="65" t="s">
        <v>3</v>
      </c>
      <c r="H2" s="65" t="s">
        <v>4</v>
      </c>
      <c r="I2" s="65" t="s">
        <v>197</v>
      </c>
      <c r="J2" s="65" t="s">
        <v>198</v>
      </c>
      <c r="K2" s="65" t="s">
        <v>195</v>
      </c>
      <c r="L2" s="65" t="s">
        <v>196</v>
      </c>
      <c r="M2" s="65" t="s">
        <v>5</v>
      </c>
      <c r="N2" s="65" t="s">
        <v>6</v>
      </c>
      <c r="O2" s="65" t="s">
        <v>7</v>
      </c>
      <c r="P2" s="65" t="s">
        <v>190</v>
      </c>
      <c r="Q2" s="65" t="s">
        <v>191</v>
      </c>
      <c r="R2" s="65" t="s">
        <v>199</v>
      </c>
      <c r="S2" s="65" t="s">
        <v>200</v>
      </c>
      <c r="T2" s="65" t="s">
        <v>125</v>
      </c>
      <c r="U2" s="65" t="s">
        <v>201</v>
      </c>
      <c r="V2" s="65" t="s">
        <v>202</v>
      </c>
      <c r="W2" s="65" t="s">
        <v>203</v>
      </c>
      <c r="X2" s="65" t="s">
        <v>204</v>
      </c>
      <c r="Y2" s="65" t="s">
        <v>205</v>
      </c>
      <c r="Z2" s="65" t="s">
        <v>432</v>
      </c>
      <c r="AA2" s="66" t="s">
        <v>376</v>
      </c>
      <c r="AB2" s="66" t="s">
        <v>377</v>
      </c>
      <c r="AC2" s="66" t="s">
        <v>17</v>
      </c>
      <c r="AD2" s="63" t="s">
        <v>308</v>
      </c>
    </row>
    <row r="3" spans="1:30" x14ac:dyDescent="0.25">
      <c r="A3" s="18">
        <v>1</v>
      </c>
      <c r="B3" s="21" t="s">
        <v>90</v>
      </c>
      <c r="C3" s="18">
        <v>1993</v>
      </c>
      <c r="D3" s="18" t="s">
        <v>23</v>
      </c>
      <c r="E3" s="21" t="s">
        <v>38</v>
      </c>
      <c r="F3" s="21" t="s">
        <v>39</v>
      </c>
      <c r="G3" s="3">
        <v>240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7">
        <v>600</v>
      </c>
      <c r="AB3" s="61">
        <f>IF(COUNT(G3:Z3)&gt;2,LARGE(G3:Z3,1)+LARGE(G3:Z3,2),SUM(G3:Z3))</f>
        <v>240</v>
      </c>
      <c r="AC3" s="62">
        <f>IF(AB3&gt;AA3,AB3,AA3)</f>
        <v>600</v>
      </c>
      <c r="AD3" s="59">
        <f>COUNT(G3:Z3)</f>
        <v>1</v>
      </c>
    </row>
    <row r="4" spans="1:30" x14ac:dyDescent="0.25">
      <c r="A4" s="18">
        <v>2</v>
      </c>
      <c r="B4" s="21" t="s">
        <v>109</v>
      </c>
      <c r="C4" s="18">
        <v>1991</v>
      </c>
      <c r="D4" s="18" t="s">
        <v>23</v>
      </c>
      <c r="E4" s="21" t="s">
        <v>20</v>
      </c>
      <c r="F4" s="21" t="s">
        <v>387</v>
      </c>
      <c r="G4" s="3">
        <v>150</v>
      </c>
      <c r="H4" s="3">
        <v>240</v>
      </c>
      <c r="I4" s="3">
        <v>250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7">
        <v>430</v>
      </c>
      <c r="AB4" s="61">
        <f>IF(COUNT(G4:Z4)&gt;2,LARGE(G4:Z4,1)+LARGE(G4:Z4,2),SUM(G4:Z4))</f>
        <v>490</v>
      </c>
      <c r="AC4" s="62">
        <f>IF(AB4&gt;AA4,AB4,AA4)</f>
        <v>490</v>
      </c>
      <c r="AD4" s="59">
        <f>COUNT(G4:Z4)</f>
        <v>3</v>
      </c>
    </row>
    <row r="5" spans="1:30" x14ac:dyDescent="0.25">
      <c r="A5" s="18">
        <v>3</v>
      </c>
      <c r="B5" s="21" t="s">
        <v>158</v>
      </c>
      <c r="C5" s="18">
        <v>2003</v>
      </c>
      <c r="D5" s="18" t="s">
        <v>23</v>
      </c>
      <c r="E5" s="21" t="s">
        <v>38</v>
      </c>
      <c r="F5" s="21" t="s">
        <v>39</v>
      </c>
      <c r="G5" s="3">
        <v>165</v>
      </c>
      <c r="H5" s="3">
        <v>300</v>
      </c>
      <c r="I5" s="3"/>
      <c r="J5" s="3"/>
      <c r="K5" s="3"/>
      <c r="L5" s="3"/>
      <c r="M5" s="3"/>
      <c r="N5" s="3">
        <v>112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7">
        <v>440</v>
      </c>
      <c r="AB5" s="61">
        <f>IF(COUNT(G5:Z5)&gt;2,LARGE(G5:Z5,1)+LARGE(G5:Z5,2),SUM(G5:Z5))</f>
        <v>465</v>
      </c>
      <c r="AC5" s="62">
        <f>IF(AB5&gt;AA5,AB5,AA5)</f>
        <v>465</v>
      </c>
      <c r="AD5" s="59">
        <f>COUNT(G5:Z5)</f>
        <v>3</v>
      </c>
    </row>
    <row r="6" spans="1:30" x14ac:dyDescent="0.25">
      <c r="A6" s="18">
        <v>4</v>
      </c>
      <c r="B6" s="21" t="s">
        <v>61</v>
      </c>
      <c r="C6" s="18">
        <v>2003</v>
      </c>
      <c r="D6" s="18" t="s">
        <v>23</v>
      </c>
      <c r="E6" s="21" t="s">
        <v>38</v>
      </c>
      <c r="F6" s="21" t="s">
        <v>39</v>
      </c>
      <c r="G6" s="3">
        <v>180</v>
      </c>
      <c r="H6" s="3"/>
      <c r="I6" s="3"/>
      <c r="J6" s="3"/>
      <c r="K6" s="3"/>
      <c r="L6" s="3"/>
      <c r="M6" s="3"/>
      <c r="N6" s="3">
        <v>140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67">
        <v>430</v>
      </c>
      <c r="AB6" s="61">
        <f>IF(COUNT(G6:Z6)&gt;2,LARGE(G6:Z6,1)+LARGE(G6:Z6,2),SUM(G6:Z6))</f>
        <v>320</v>
      </c>
      <c r="AC6" s="62">
        <f>IF(AB6&gt;AA6,AB6,AA6)</f>
        <v>430</v>
      </c>
      <c r="AD6" s="59">
        <f>COUNT(G6:Z6)</f>
        <v>2</v>
      </c>
    </row>
    <row r="7" spans="1:30" x14ac:dyDescent="0.25">
      <c r="A7" s="18">
        <v>5</v>
      </c>
      <c r="B7" s="21" t="s">
        <v>107</v>
      </c>
      <c r="C7" s="18">
        <v>1982</v>
      </c>
      <c r="D7" s="18" t="s">
        <v>23</v>
      </c>
      <c r="E7" s="21" t="s">
        <v>20</v>
      </c>
      <c r="F7" s="21" t="s">
        <v>24</v>
      </c>
      <c r="G7" s="3"/>
      <c r="H7" s="3">
        <v>165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67">
        <v>390</v>
      </c>
      <c r="AB7" s="61">
        <f>IF(COUNT(G7:Z7)&gt;2,LARGE(G7:Z7,1)+LARGE(G7:Z7,2),SUM(G7:Z7))</f>
        <v>165</v>
      </c>
      <c r="AC7" s="62">
        <f>IF(AB7&gt;AA7,AB7,AA7)</f>
        <v>390</v>
      </c>
      <c r="AD7" s="59">
        <f>COUNT(G7:Z7)</f>
        <v>1</v>
      </c>
    </row>
    <row r="8" spans="1:30" x14ac:dyDescent="0.25">
      <c r="A8" s="18">
        <v>6</v>
      </c>
      <c r="B8" s="21" t="s">
        <v>100</v>
      </c>
      <c r="C8" s="18">
        <v>1986</v>
      </c>
      <c r="D8" s="18" t="s">
        <v>23</v>
      </c>
      <c r="E8" s="21" t="s">
        <v>20</v>
      </c>
      <c r="F8" s="21"/>
      <c r="G8" s="3">
        <v>150</v>
      </c>
      <c r="H8" s="3">
        <v>150</v>
      </c>
      <c r="I8" s="3">
        <v>200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7">
        <v>350</v>
      </c>
      <c r="AB8" s="61">
        <f>IF(COUNT(G8:Z8)&gt;2,LARGE(G8:Z8,1)+LARGE(G8:Z8,2),SUM(G8:Z8))</f>
        <v>350</v>
      </c>
      <c r="AC8" s="62">
        <f>IF(AB8&gt;AA8,AB8,AA8)</f>
        <v>350</v>
      </c>
      <c r="AD8" s="59">
        <f>COUNT(G8:Z8)</f>
        <v>3</v>
      </c>
    </row>
    <row r="9" spans="1:30" x14ac:dyDescent="0.25">
      <c r="A9" s="18">
        <v>7</v>
      </c>
      <c r="B9" s="17" t="s">
        <v>381</v>
      </c>
      <c r="C9" s="18">
        <v>1998</v>
      </c>
      <c r="D9" s="18" t="s">
        <v>23</v>
      </c>
      <c r="E9" s="17" t="s">
        <v>20</v>
      </c>
      <c r="F9" s="17" t="s">
        <v>382</v>
      </c>
      <c r="G9" s="18">
        <v>300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67">
        <v>0</v>
      </c>
      <c r="AB9" s="61">
        <f>IF(COUNT(G9:Z9)&gt;2,LARGE(G9:Z9,1)+LARGE(G9:Z9,2),SUM(G9:Z9))</f>
        <v>300</v>
      </c>
      <c r="AC9" s="62">
        <f>IF(AB9&gt;AA9,AB9,AA9)</f>
        <v>300</v>
      </c>
      <c r="AD9" s="59">
        <f>COUNT(G9:Z9)</f>
        <v>1</v>
      </c>
    </row>
    <row r="10" spans="1:30" x14ac:dyDescent="0.25">
      <c r="A10" s="18">
        <v>8</v>
      </c>
      <c r="B10" s="21" t="s">
        <v>91</v>
      </c>
      <c r="C10" s="18">
        <v>1985</v>
      </c>
      <c r="D10" s="18" t="s">
        <v>29</v>
      </c>
      <c r="E10" s="21" t="s">
        <v>20</v>
      </c>
      <c r="F10" s="21"/>
      <c r="G10" s="3">
        <v>78</v>
      </c>
      <c r="H10" s="3">
        <v>150</v>
      </c>
      <c r="I10" s="3">
        <v>150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67">
        <v>206</v>
      </c>
      <c r="AB10" s="61">
        <f>IF(COUNT(G10:Z10)&gt;2,LARGE(G10:Z10,1)+LARGE(G10:Z10,2),SUM(G10:Z10))</f>
        <v>300</v>
      </c>
      <c r="AC10" s="62">
        <f>IF(AB10&gt;AA10,AB10,AA10)</f>
        <v>300</v>
      </c>
      <c r="AD10" s="59">
        <f>COUNT(G10:Z10)</f>
        <v>3</v>
      </c>
    </row>
    <row r="11" spans="1:30" x14ac:dyDescent="0.25">
      <c r="A11" s="18">
        <v>9</v>
      </c>
      <c r="B11" s="21" t="s">
        <v>76</v>
      </c>
      <c r="C11" s="18">
        <v>1972</v>
      </c>
      <c r="D11" s="18" t="s">
        <v>23</v>
      </c>
      <c r="E11" s="21" t="s">
        <v>20</v>
      </c>
      <c r="F11" s="21"/>
      <c r="G11" s="3">
        <v>150</v>
      </c>
      <c r="H11" s="3">
        <v>150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67">
        <v>0</v>
      </c>
      <c r="AB11" s="61">
        <f>IF(COUNT(G11:Z11)&gt;2,LARGE(G11:Z11,1)+LARGE(G11:Z11,2),SUM(G11:Z11))</f>
        <v>300</v>
      </c>
      <c r="AC11" s="62">
        <f>IF(AB11&gt;AA11,AB11,AA11)</f>
        <v>300</v>
      </c>
      <c r="AD11" s="59">
        <f>COUNT(G11:Z11)</f>
        <v>2</v>
      </c>
    </row>
    <row r="12" spans="1:30" x14ac:dyDescent="0.25">
      <c r="A12" s="18">
        <v>10</v>
      </c>
      <c r="B12" s="21" t="s">
        <v>152</v>
      </c>
      <c r="C12" s="18">
        <v>2002</v>
      </c>
      <c r="D12" s="18" t="s">
        <v>29</v>
      </c>
      <c r="E12" s="21" t="s">
        <v>38</v>
      </c>
      <c r="F12" s="21" t="s">
        <v>39</v>
      </c>
      <c r="G12" s="3">
        <v>150</v>
      </c>
      <c r="H12" s="3">
        <v>78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67">
        <v>288</v>
      </c>
      <c r="AB12" s="61">
        <f>IF(COUNT(G12:Z12)&gt;2,LARGE(G12:Z12,1)+LARGE(G12:Z12,2),SUM(G12:Z12))</f>
        <v>228</v>
      </c>
      <c r="AC12" s="62">
        <f>IF(AB12&gt;AA12,AB12,AA12)</f>
        <v>288</v>
      </c>
      <c r="AD12" s="59">
        <f>COUNT(G12:Z12)</f>
        <v>2</v>
      </c>
    </row>
    <row r="13" spans="1:30" x14ac:dyDescent="0.25">
      <c r="A13" s="18">
        <v>11</v>
      </c>
      <c r="B13" s="21" t="s">
        <v>81</v>
      </c>
      <c r="C13" s="18">
        <v>1985</v>
      </c>
      <c r="D13" s="18" t="s">
        <v>23</v>
      </c>
      <c r="E13" s="21" t="s">
        <v>20</v>
      </c>
      <c r="F13" s="21"/>
      <c r="G13" s="3">
        <v>84</v>
      </c>
      <c r="H13" s="3">
        <v>75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67">
        <v>288</v>
      </c>
      <c r="AB13" s="61">
        <f>IF(COUNT(G13:Z13)&gt;2,LARGE(G13:Z13,1)+LARGE(G13:Z13,2),SUM(G13:Z13))</f>
        <v>159</v>
      </c>
      <c r="AC13" s="62">
        <f>IF(AB13&gt;AA13,AB13,AA13)</f>
        <v>288</v>
      </c>
      <c r="AD13" s="59">
        <f>COUNT(G13:Z13)</f>
        <v>2</v>
      </c>
    </row>
    <row r="14" spans="1:30" x14ac:dyDescent="0.25">
      <c r="A14" s="18">
        <v>12</v>
      </c>
      <c r="B14" s="21" t="s">
        <v>96</v>
      </c>
      <c r="C14" s="18">
        <v>2002</v>
      </c>
      <c r="D14" s="18" t="s">
        <v>29</v>
      </c>
      <c r="E14" s="21" t="s">
        <v>38</v>
      </c>
      <c r="F14" s="21" t="s">
        <v>39</v>
      </c>
      <c r="G14" s="3">
        <v>75</v>
      </c>
      <c r="H14" s="3">
        <v>180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67">
        <v>245</v>
      </c>
      <c r="AB14" s="61">
        <f>IF(COUNT(G14:Z14)&gt;2,LARGE(G14:Z14,1)+LARGE(G14:Z14,2),SUM(G14:Z14))</f>
        <v>255</v>
      </c>
      <c r="AC14" s="62">
        <f>IF(AB14&gt;AA14,AB14,AA14)</f>
        <v>255</v>
      </c>
      <c r="AD14" s="59">
        <f>COUNT(G14:Z14)</f>
        <v>2</v>
      </c>
    </row>
    <row r="15" spans="1:30" x14ac:dyDescent="0.25">
      <c r="A15" s="18">
        <v>13</v>
      </c>
      <c r="B15" s="17" t="s">
        <v>294</v>
      </c>
      <c r="C15" s="18">
        <v>1968</v>
      </c>
      <c r="D15" s="18" t="s">
        <v>23</v>
      </c>
      <c r="E15" s="17" t="s">
        <v>20</v>
      </c>
      <c r="F15" s="17"/>
      <c r="G15" s="17"/>
      <c r="H15" s="18"/>
      <c r="I15" s="18">
        <v>138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67">
        <v>230</v>
      </c>
      <c r="AB15" s="61">
        <f>IF(COUNT(G15:Z15)&gt;2,LARGE(G15:Z15,1)+LARGE(G15:Z15,2),SUM(G15:Z15))</f>
        <v>138</v>
      </c>
      <c r="AC15" s="62">
        <f>IF(AB15&gt;AA15,AB15,AA15)</f>
        <v>230</v>
      </c>
      <c r="AD15" s="59">
        <f>COUNT(G15:Z15)</f>
        <v>1</v>
      </c>
    </row>
    <row r="16" spans="1:30" x14ac:dyDescent="0.25">
      <c r="A16" s="18">
        <v>14</v>
      </c>
      <c r="B16" s="21" t="s">
        <v>117</v>
      </c>
      <c r="C16" s="18">
        <v>2004</v>
      </c>
      <c r="D16" s="18" t="s">
        <v>48</v>
      </c>
      <c r="E16" s="21" t="s">
        <v>20</v>
      </c>
      <c r="F16" s="21" t="s">
        <v>114</v>
      </c>
      <c r="G16" s="3"/>
      <c r="H16" s="3">
        <v>78</v>
      </c>
      <c r="I16" s="3"/>
      <c r="J16" s="3"/>
      <c r="K16" s="3"/>
      <c r="L16" s="3"/>
      <c r="M16" s="3"/>
      <c r="N16" s="3">
        <v>84</v>
      </c>
      <c r="O16" s="3"/>
      <c r="P16" s="3"/>
      <c r="Q16" s="3"/>
      <c r="R16" s="3">
        <v>130</v>
      </c>
      <c r="S16" s="3"/>
      <c r="T16" s="3"/>
      <c r="U16" s="3"/>
      <c r="V16" s="3"/>
      <c r="W16" s="3"/>
      <c r="X16" s="3"/>
      <c r="Y16" s="3"/>
      <c r="Z16" s="3">
        <v>75</v>
      </c>
      <c r="AA16" s="67">
        <v>230</v>
      </c>
      <c r="AB16" s="61">
        <f>IF(COUNT(G16:Z16)&gt;2,LARGE(G16:Z16,1)+LARGE(G16:Z16,2),SUM(G16:Z16))</f>
        <v>214</v>
      </c>
      <c r="AC16" s="62">
        <f>IF(AB16&gt;AA16,AB16,AA16)</f>
        <v>230</v>
      </c>
      <c r="AD16" s="59">
        <f>COUNT(G16:Z16)</f>
        <v>4</v>
      </c>
    </row>
    <row r="17" spans="1:30" x14ac:dyDescent="0.25">
      <c r="A17" s="18">
        <v>15</v>
      </c>
      <c r="B17" s="21" t="s">
        <v>157</v>
      </c>
      <c r="C17" s="18">
        <v>2004</v>
      </c>
      <c r="D17" s="18">
        <v>3</v>
      </c>
      <c r="E17" s="21" t="s">
        <v>38</v>
      </c>
      <c r="F17" s="21" t="s">
        <v>39</v>
      </c>
      <c r="G17" s="3"/>
      <c r="H17" s="3"/>
      <c r="I17" s="3"/>
      <c r="J17" s="3"/>
      <c r="K17" s="3"/>
      <c r="L17" s="3"/>
      <c r="M17" s="3"/>
      <c r="N17" s="3">
        <v>77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150</v>
      </c>
      <c r="AA17" s="67">
        <v>155</v>
      </c>
      <c r="AB17" s="61">
        <f>IF(COUNT(G17:Z17)&gt;2,LARGE(G17:Z17,1)+LARGE(G17:Z17,2),SUM(G17:Z17))</f>
        <v>227</v>
      </c>
      <c r="AC17" s="62">
        <f>IF(AB17&gt;AA17,AB17,AA17)</f>
        <v>227</v>
      </c>
      <c r="AD17" s="59">
        <f>COUNT(G17:Z17)</f>
        <v>2</v>
      </c>
    </row>
    <row r="18" spans="1:30" x14ac:dyDescent="0.25">
      <c r="A18" s="18">
        <v>16</v>
      </c>
      <c r="B18" s="21" t="s">
        <v>122</v>
      </c>
      <c r="C18" s="18">
        <v>2006</v>
      </c>
      <c r="D18" s="18">
        <v>3</v>
      </c>
      <c r="E18" s="21" t="s">
        <v>20</v>
      </c>
      <c r="F18" s="21" t="s">
        <v>114</v>
      </c>
      <c r="G18" s="3">
        <v>69</v>
      </c>
      <c r="H18" s="3">
        <v>75</v>
      </c>
      <c r="I18" s="3">
        <v>63</v>
      </c>
      <c r="J18" s="3"/>
      <c r="K18" s="3"/>
      <c r="L18" s="3"/>
      <c r="M18" s="3"/>
      <c r="N18" s="3"/>
      <c r="O18" s="3">
        <v>120</v>
      </c>
      <c r="P18" s="3"/>
      <c r="Q18" s="3"/>
      <c r="R18" s="3">
        <v>59</v>
      </c>
      <c r="S18" s="3"/>
      <c r="T18" s="3">
        <v>100</v>
      </c>
      <c r="U18" s="3"/>
      <c r="V18" s="3"/>
      <c r="W18" s="3"/>
      <c r="X18" s="3"/>
      <c r="Y18" s="3"/>
      <c r="Z18" s="3">
        <v>88</v>
      </c>
      <c r="AA18" s="67">
        <v>176</v>
      </c>
      <c r="AB18" s="61">
        <f>IF(COUNT(G18:Z18)&gt;2,LARGE(G18:Z18,1)+LARGE(G18:Z18,2),SUM(G18:Z18))</f>
        <v>220</v>
      </c>
      <c r="AC18" s="62">
        <f>IF(AB18&gt;AA18,AB18,AA18)</f>
        <v>220</v>
      </c>
      <c r="AD18" s="59">
        <f>COUNT(G18:Z18)</f>
        <v>7</v>
      </c>
    </row>
    <row r="19" spans="1:30" x14ac:dyDescent="0.25">
      <c r="A19" s="18">
        <v>17</v>
      </c>
      <c r="B19" s="21" t="s">
        <v>162</v>
      </c>
      <c r="C19" s="18">
        <v>2004</v>
      </c>
      <c r="D19" s="18" t="s">
        <v>26</v>
      </c>
      <c r="E19" s="21" t="s">
        <v>38</v>
      </c>
      <c r="F19" s="21" t="s">
        <v>39</v>
      </c>
      <c r="G19" s="3"/>
      <c r="H19" s="3">
        <v>150</v>
      </c>
      <c r="I19" s="3"/>
      <c r="J19" s="3"/>
      <c r="K19" s="3"/>
      <c r="L19" s="3"/>
      <c r="M19" s="3"/>
      <c r="N19" s="3">
        <v>63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67">
        <v>67</v>
      </c>
      <c r="AB19" s="61">
        <f>IF(COUNT(G19:Z19)&gt;2,LARGE(G19:Z19,1)+LARGE(G19:Z19,2),SUM(G19:Z19))</f>
        <v>213</v>
      </c>
      <c r="AC19" s="62">
        <f>IF(AB19&gt;AA19,AB19,AA19)</f>
        <v>213</v>
      </c>
      <c r="AD19" s="59">
        <f>COUNT(G19:Z19)</f>
        <v>2</v>
      </c>
    </row>
    <row r="20" spans="1:30" x14ac:dyDescent="0.25">
      <c r="A20" s="18">
        <v>18</v>
      </c>
      <c r="B20" s="21" t="s">
        <v>93</v>
      </c>
      <c r="C20" s="18">
        <v>2004</v>
      </c>
      <c r="D20" s="18">
        <v>3</v>
      </c>
      <c r="E20" s="21" t="s">
        <v>20</v>
      </c>
      <c r="F20" s="21" t="s">
        <v>21</v>
      </c>
      <c r="G20" s="3"/>
      <c r="H20" s="3"/>
      <c r="I20" s="3">
        <v>125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v>83</v>
      </c>
      <c r="AA20" s="67">
        <v>196</v>
      </c>
      <c r="AB20" s="61">
        <f>IF(COUNT(G20:Z20)&gt;2,LARGE(G20:Z20,1)+LARGE(G20:Z20,2),SUM(G20:Z20))</f>
        <v>208</v>
      </c>
      <c r="AC20" s="62">
        <f>IF(AB20&gt;AA20,AB20,AA20)</f>
        <v>208</v>
      </c>
      <c r="AD20" s="59">
        <f>COUNT(G20:Z20)</f>
        <v>2</v>
      </c>
    </row>
    <row r="21" spans="1:30" x14ac:dyDescent="0.25">
      <c r="A21" s="18">
        <v>19</v>
      </c>
      <c r="B21" s="21" t="s">
        <v>74</v>
      </c>
      <c r="C21" s="18">
        <v>1986</v>
      </c>
      <c r="D21" s="18" t="s">
        <v>26</v>
      </c>
      <c r="E21" s="21" t="s">
        <v>20</v>
      </c>
      <c r="F21" s="21"/>
      <c r="G21" s="3">
        <v>72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67">
        <v>206</v>
      </c>
      <c r="AB21" s="61">
        <f>IF(COUNT(G21:Z21)&gt;2,LARGE(G21:Z21,1)+LARGE(G21:Z21,2),SUM(G21:Z21))</f>
        <v>72</v>
      </c>
      <c r="AC21" s="62">
        <f>IF(AB21&gt;AA21,AB21,AA21)</f>
        <v>206</v>
      </c>
      <c r="AD21" s="59">
        <f>COUNT(G21:Z21)</f>
        <v>1</v>
      </c>
    </row>
    <row r="22" spans="1:30" x14ac:dyDescent="0.25">
      <c r="A22" s="18">
        <v>20</v>
      </c>
      <c r="B22" s="21" t="s">
        <v>123</v>
      </c>
      <c r="C22" s="18">
        <v>2006</v>
      </c>
      <c r="D22" s="18">
        <v>3</v>
      </c>
      <c r="E22" s="21" t="s">
        <v>20</v>
      </c>
      <c r="F22" s="21" t="s">
        <v>114</v>
      </c>
      <c r="G22" s="3"/>
      <c r="H22" s="3"/>
      <c r="I22" s="3"/>
      <c r="J22" s="3"/>
      <c r="K22" s="3"/>
      <c r="L22" s="3"/>
      <c r="M22" s="3"/>
      <c r="N22" s="3"/>
      <c r="O22" s="3">
        <v>96</v>
      </c>
      <c r="P22" s="3"/>
      <c r="Q22" s="3"/>
      <c r="R22" s="3">
        <v>52</v>
      </c>
      <c r="S22" s="3"/>
      <c r="T22" s="3">
        <v>60</v>
      </c>
      <c r="U22" s="3"/>
      <c r="V22" s="3"/>
      <c r="W22" s="3"/>
      <c r="X22" s="3"/>
      <c r="Y22" s="3"/>
      <c r="Z22" s="3">
        <v>110</v>
      </c>
      <c r="AA22" s="67">
        <v>154</v>
      </c>
      <c r="AB22" s="61">
        <f>IF(COUNT(G22:Z22)&gt;2,LARGE(G22:Z22,1)+LARGE(G22:Z22,2),SUM(G22:Z22))</f>
        <v>206</v>
      </c>
      <c r="AC22" s="62">
        <f>IF(AB22&gt;AA22,AB22,AA22)</f>
        <v>206</v>
      </c>
      <c r="AD22" s="59">
        <f>COUNT(G22:Z22)</f>
        <v>4</v>
      </c>
    </row>
    <row r="23" spans="1:30" x14ac:dyDescent="0.25">
      <c r="A23" s="18">
        <v>21</v>
      </c>
      <c r="B23" s="21" t="s">
        <v>73</v>
      </c>
      <c r="C23" s="18">
        <v>2003</v>
      </c>
      <c r="D23" s="18" t="s">
        <v>48</v>
      </c>
      <c r="E23" s="21" t="s">
        <v>20</v>
      </c>
      <c r="F23" s="21" t="s">
        <v>21</v>
      </c>
      <c r="G23" s="3"/>
      <c r="H23" s="3"/>
      <c r="I23" s="3">
        <v>73</v>
      </c>
      <c r="J23" s="3"/>
      <c r="K23" s="3"/>
      <c r="L23" s="3"/>
      <c r="M23" s="3"/>
      <c r="N23" s="3">
        <v>70</v>
      </c>
      <c r="O23" s="3"/>
      <c r="P23" s="3"/>
      <c r="Q23" s="3"/>
      <c r="R23" s="3">
        <v>104</v>
      </c>
      <c r="S23" s="3"/>
      <c r="T23" s="3"/>
      <c r="U23" s="3"/>
      <c r="V23" s="3"/>
      <c r="W23" s="3"/>
      <c r="X23" s="3"/>
      <c r="Y23" s="3"/>
      <c r="Z23" s="3">
        <v>90</v>
      </c>
      <c r="AA23" s="67">
        <v>156</v>
      </c>
      <c r="AB23" s="61">
        <f>IF(COUNT(G23:Z23)&gt;2,LARGE(G23:Z23,1)+LARGE(G23:Z23,2),SUM(G23:Z23))</f>
        <v>194</v>
      </c>
      <c r="AC23" s="62">
        <f>IF(AB23&gt;AA23,AB23,AA23)</f>
        <v>194</v>
      </c>
      <c r="AD23" s="59">
        <f>COUNT(G23:Z23)</f>
        <v>4</v>
      </c>
    </row>
    <row r="24" spans="1:30" x14ac:dyDescent="0.25">
      <c r="A24" s="18">
        <v>22</v>
      </c>
      <c r="B24" s="21" t="s">
        <v>78</v>
      </c>
      <c r="C24" s="18">
        <v>2004</v>
      </c>
      <c r="D24" s="18">
        <v>1</v>
      </c>
      <c r="E24" s="21" t="s">
        <v>20</v>
      </c>
      <c r="F24" s="21" t="s">
        <v>21</v>
      </c>
      <c r="G24" s="3"/>
      <c r="H24" s="3"/>
      <c r="I24" s="3">
        <v>63</v>
      </c>
      <c r="J24" s="3"/>
      <c r="K24" s="3"/>
      <c r="L24" s="3"/>
      <c r="M24" s="3"/>
      <c r="N24" s="3">
        <v>56</v>
      </c>
      <c r="O24" s="3"/>
      <c r="P24" s="3"/>
      <c r="Q24" s="3"/>
      <c r="R24" s="3">
        <v>72</v>
      </c>
      <c r="S24" s="3"/>
      <c r="T24" s="3"/>
      <c r="U24" s="3"/>
      <c r="V24" s="3"/>
      <c r="W24" s="3"/>
      <c r="X24" s="3"/>
      <c r="Y24" s="3"/>
      <c r="Z24" s="3">
        <v>120</v>
      </c>
      <c r="AA24" s="67">
        <v>168</v>
      </c>
      <c r="AB24" s="61">
        <f>IF(COUNT(G24:Z24)&gt;2,LARGE(G24:Z24,1)+LARGE(G24:Z24,2),SUM(G24:Z24))</f>
        <v>192</v>
      </c>
      <c r="AC24" s="62">
        <f>IF(AB24&gt;AA24,AB24,AA24)</f>
        <v>192</v>
      </c>
      <c r="AD24" s="59">
        <f>COUNT(G24:Z24)</f>
        <v>4</v>
      </c>
    </row>
    <row r="25" spans="1:30" x14ac:dyDescent="0.25">
      <c r="A25" s="18">
        <v>23</v>
      </c>
      <c r="B25" s="21" t="s">
        <v>75</v>
      </c>
      <c r="C25" s="18">
        <v>1995</v>
      </c>
      <c r="D25" s="18" t="s">
        <v>29</v>
      </c>
      <c r="E25" s="21" t="s">
        <v>20</v>
      </c>
      <c r="F25" s="21" t="s">
        <v>36</v>
      </c>
      <c r="G25" s="3">
        <v>63</v>
      </c>
      <c r="H25" s="3">
        <v>63</v>
      </c>
      <c r="I25" s="3">
        <v>125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7">
        <v>157</v>
      </c>
      <c r="AB25" s="61">
        <f>IF(COUNT(G25:Z25)&gt;2,LARGE(G25:Z25,1)+LARGE(G25:Z25,2),SUM(G25:Z25))</f>
        <v>188</v>
      </c>
      <c r="AC25" s="62">
        <f>IF(AB25&gt;AA25,AB25,AA25)</f>
        <v>188</v>
      </c>
      <c r="AD25" s="59">
        <f>COUNT(G25:Z25)</f>
        <v>3</v>
      </c>
    </row>
    <row r="26" spans="1:30" x14ac:dyDescent="0.25">
      <c r="A26" s="18">
        <v>24</v>
      </c>
      <c r="B26" s="21" t="s">
        <v>108</v>
      </c>
      <c r="C26" s="18">
        <v>1991</v>
      </c>
      <c r="D26" s="18" t="s">
        <v>26</v>
      </c>
      <c r="E26" s="21" t="s">
        <v>20</v>
      </c>
      <c r="F26" s="21" t="s">
        <v>43</v>
      </c>
      <c r="G26" s="3">
        <v>54</v>
      </c>
      <c r="H26" s="3">
        <v>75</v>
      </c>
      <c r="I26" s="3">
        <v>68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67">
        <v>185</v>
      </c>
      <c r="AB26" s="61">
        <f>IF(COUNT(G26:Z26)&gt;2,LARGE(G26:Z26,1)+LARGE(G26:Z26,2),SUM(G26:Z26))</f>
        <v>143</v>
      </c>
      <c r="AC26" s="62">
        <f>IF(AB26&gt;AA26,AB26,AA26)</f>
        <v>185</v>
      </c>
      <c r="AD26" s="59">
        <f>COUNT(G26:Z26)</f>
        <v>3</v>
      </c>
    </row>
    <row r="27" spans="1:30" x14ac:dyDescent="0.25">
      <c r="A27" s="18">
        <v>25</v>
      </c>
      <c r="B27" s="21" t="s">
        <v>62</v>
      </c>
      <c r="C27" s="18">
        <v>2003</v>
      </c>
      <c r="D27" s="18" t="s">
        <v>33</v>
      </c>
      <c r="E27" s="21" t="s">
        <v>20</v>
      </c>
      <c r="F27" s="21" t="s">
        <v>63</v>
      </c>
      <c r="G27" s="3"/>
      <c r="H27" s="3"/>
      <c r="I27" s="3"/>
      <c r="J27" s="3"/>
      <c r="K27" s="3"/>
      <c r="L27" s="3"/>
      <c r="M27" s="3"/>
      <c r="N27" s="3">
        <v>41</v>
      </c>
      <c r="O27" s="3"/>
      <c r="P27" s="3"/>
      <c r="Q27" s="3"/>
      <c r="R27" s="3">
        <v>46</v>
      </c>
      <c r="S27" s="3"/>
      <c r="T27" s="3"/>
      <c r="U27" s="3"/>
      <c r="V27" s="3"/>
      <c r="W27" s="3"/>
      <c r="X27" s="3"/>
      <c r="Y27" s="3"/>
      <c r="Z27" s="3">
        <v>75</v>
      </c>
      <c r="AA27" s="67">
        <v>179</v>
      </c>
      <c r="AB27" s="61">
        <f>IF(COUNT(G27:Z27)&gt;2,LARGE(G27:Z27,1)+LARGE(G27:Z27,2),SUM(G27:Z27))</f>
        <v>121</v>
      </c>
      <c r="AC27" s="62">
        <f>IF(AB27&gt;AA27,AB27,AA27)</f>
        <v>179</v>
      </c>
      <c r="AD27" s="59">
        <f>COUNT(G27:Z27)</f>
        <v>3</v>
      </c>
    </row>
    <row r="28" spans="1:30" x14ac:dyDescent="0.25">
      <c r="A28" s="18">
        <v>26</v>
      </c>
      <c r="B28" s="21" t="s">
        <v>113</v>
      </c>
      <c r="C28" s="18">
        <v>2007</v>
      </c>
      <c r="D28" s="18">
        <v>3</v>
      </c>
      <c r="E28" s="21" t="s">
        <v>20</v>
      </c>
      <c r="F28" s="21" t="s">
        <v>114</v>
      </c>
      <c r="G28" s="3"/>
      <c r="H28" s="3"/>
      <c r="I28" s="3">
        <v>63</v>
      </c>
      <c r="J28" s="3"/>
      <c r="K28" s="3"/>
      <c r="L28" s="3"/>
      <c r="M28" s="3"/>
      <c r="N28" s="3"/>
      <c r="O28" s="3"/>
      <c r="P28" s="3">
        <v>90</v>
      </c>
      <c r="Q28" s="3"/>
      <c r="R28" s="3"/>
      <c r="S28" s="3"/>
      <c r="T28" s="3">
        <v>55</v>
      </c>
      <c r="U28" s="3"/>
      <c r="V28" s="3">
        <v>80</v>
      </c>
      <c r="W28" s="3"/>
      <c r="X28" s="3"/>
      <c r="Y28" s="3"/>
      <c r="Z28" s="3">
        <v>85</v>
      </c>
      <c r="AA28" s="67">
        <v>114</v>
      </c>
      <c r="AB28" s="61">
        <f>IF(COUNT(G28:Z28)&gt;2,LARGE(G28:Z28,1)+LARGE(G28:Z28,2),SUM(G28:Z28))</f>
        <v>175</v>
      </c>
      <c r="AC28" s="62">
        <f>IF(AB28&gt;AA28,AB28,AA28)</f>
        <v>175</v>
      </c>
      <c r="AD28" s="59">
        <f>COUNT(G28:Z28)</f>
        <v>5</v>
      </c>
    </row>
    <row r="29" spans="1:30" x14ac:dyDescent="0.25">
      <c r="A29" s="18">
        <v>27</v>
      </c>
      <c r="B29" s="21" t="s">
        <v>65</v>
      </c>
      <c r="C29" s="18">
        <v>1972</v>
      </c>
      <c r="D29" s="18" t="s">
        <v>48</v>
      </c>
      <c r="E29" s="21" t="s">
        <v>20</v>
      </c>
      <c r="F29" s="21"/>
      <c r="G29" s="3"/>
      <c r="H29" s="3">
        <v>60</v>
      </c>
      <c r="I29" s="3">
        <v>73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67">
        <v>160</v>
      </c>
      <c r="AB29" s="61">
        <f>IF(COUNT(G29:Z29)&gt;2,LARGE(G29:Z29,1)+LARGE(G29:Z29,2),SUM(G29:Z29))</f>
        <v>133</v>
      </c>
      <c r="AC29" s="62">
        <f>IF(AB29&gt;AA29,AB29,AA29)</f>
        <v>160</v>
      </c>
      <c r="AD29" s="59">
        <f>COUNT(G29:Z29)</f>
        <v>2</v>
      </c>
    </row>
    <row r="30" spans="1:30" x14ac:dyDescent="0.25">
      <c r="A30" s="18">
        <v>28</v>
      </c>
      <c r="B30" s="17" t="s">
        <v>270</v>
      </c>
      <c r="C30" s="18">
        <v>2009</v>
      </c>
      <c r="D30" s="18" t="s">
        <v>31</v>
      </c>
      <c r="E30" s="17" t="s">
        <v>20</v>
      </c>
      <c r="F30" s="17" t="s">
        <v>114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>
        <v>32</v>
      </c>
      <c r="W30" s="18"/>
      <c r="X30" s="18">
        <v>50</v>
      </c>
      <c r="Y30" s="18"/>
      <c r="Z30" s="18">
        <v>60</v>
      </c>
      <c r="AA30" s="67">
        <v>153</v>
      </c>
      <c r="AB30" s="61">
        <f>IF(COUNT(G30:Z30)&gt;2,LARGE(G30:Z30,1)+LARGE(G30:Z30,2),SUM(G30:Z30))</f>
        <v>110</v>
      </c>
      <c r="AC30" s="62">
        <f>IF(AB30&gt;AA30,AB30,AA30)</f>
        <v>153</v>
      </c>
      <c r="AD30" s="59">
        <f>COUNT(G30:Z30)</f>
        <v>3</v>
      </c>
    </row>
    <row r="31" spans="1:30" x14ac:dyDescent="0.25">
      <c r="A31" s="18">
        <v>29</v>
      </c>
      <c r="B31" s="21" t="s">
        <v>92</v>
      </c>
      <c r="C31" s="18">
        <v>2005</v>
      </c>
      <c r="D31" s="18">
        <v>1</v>
      </c>
      <c r="E31" s="21" t="s">
        <v>20</v>
      </c>
      <c r="F31" s="21" t="s">
        <v>21</v>
      </c>
      <c r="G31" s="3"/>
      <c r="H31" s="3"/>
      <c r="I31" s="3"/>
      <c r="J31" s="3"/>
      <c r="K31" s="3"/>
      <c r="L31" s="3"/>
      <c r="M31" s="3"/>
      <c r="N31" s="3"/>
      <c r="O31" s="3">
        <v>72</v>
      </c>
      <c r="P31" s="3"/>
      <c r="Q31" s="3"/>
      <c r="R31" s="3">
        <v>65</v>
      </c>
      <c r="S31" s="3"/>
      <c r="T31" s="3">
        <v>80</v>
      </c>
      <c r="U31" s="3"/>
      <c r="V31" s="3"/>
      <c r="W31" s="3"/>
      <c r="X31" s="3"/>
      <c r="Y31" s="3"/>
      <c r="Z31" s="3">
        <v>66</v>
      </c>
      <c r="AA31" s="67">
        <v>150</v>
      </c>
      <c r="AB31" s="61">
        <f>IF(COUNT(G31:Z31)&gt;2,LARGE(G31:Z31,1)+LARGE(G31:Z31,2),SUM(G31:Z31))</f>
        <v>152</v>
      </c>
      <c r="AC31" s="62">
        <f>IF(AB31&gt;AA31,AB31,AA31)</f>
        <v>152</v>
      </c>
      <c r="AD31" s="59">
        <f>COUNT(G31:Z31)</f>
        <v>4</v>
      </c>
    </row>
    <row r="32" spans="1:30" x14ac:dyDescent="0.25">
      <c r="A32" s="18">
        <v>30</v>
      </c>
      <c r="B32" s="17" t="s">
        <v>301</v>
      </c>
      <c r="C32" s="18">
        <v>1989</v>
      </c>
      <c r="D32" s="18" t="s">
        <v>23</v>
      </c>
      <c r="E32" s="17" t="s">
        <v>20</v>
      </c>
      <c r="F32" s="17"/>
      <c r="G32" s="18"/>
      <c r="H32" s="18">
        <v>78</v>
      </c>
      <c r="I32" s="18">
        <v>68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67">
        <v>0</v>
      </c>
      <c r="AB32" s="61">
        <f>IF(COUNT(G32:Z32)&gt;2,LARGE(G32:Z32,1)+LARGE(G32:Z32,2),SUM(G32:Z32))</f>
        <v>146</v>
      </c>
      <c r="AC32" s="62">
        <f>IF(AB32&gt;AA32,AB32,AA32)</f>
        <v>146</v>
      </c>
      <c r="AD32" s="59">
        <f>COUNT(G32:Z32)</f>
        <v>2</v>
      </c>
    </row>
    <row r="33" spans="1:30" x14ac:dyDescent="0.25">
      <c r="A33" s="18">
        <v>31</v>
      </c>
      <c r="B33" s="21" t="s">
        <v>116</v>
      </c>
      <c r="C33" s="18">
        <v>2007</v>
      </c>
      <c r="D33" s="18" t="s">
        <v>31</v>
      </c>
      <c r="E33" s="21" t="s">
        <v>20</v>
      </c>
      <c r="F33" s="21" t="s">
        <v>21</v>
      </c>
      <c r="G33" s="3"/>
      <c r="H33" s="3"/>
      <c r="I33" s="3"/>
      <c r="J33" s="3"/>
      <c r="K33" s="3"/>
      <c r="L33" s="3"/>
      <c r="M33" s="3"/>
      <c r="N33" s="3"/>
      <c r="O33" s="3"/>
      <c r="P33" s="3">
        <v>72</v>
      </c>
      <c r="Q33" s="3"/>
      <c r="R33" s="3"/>
      <c r="S33" s="3"/>
      <c r="T33" s="3">
        <v>45</v>
      </c>
      <c r="U33" s="3"/>
      <c r="V33" s="3">
        <v>64</v>
      </c>
      <c r="W33" s="3"/>
      <c r="X33" s="3"/>
      <c r="Y33" s="3"/>
      <c r="Z33" s="3">
        <v>68</v>
      </c>
      <c r="AA33" s="67">
        <v>93</v>
      </c>
      <c r="AB33" s="61">
        <f>IF(COUNT(G33:Z33)&gt;2,LARGE(G33:Z33,1)+LARGE(G33:Z33,2),SUM(G33:Z33))</f>
        <v>140</v>
      </c>
      <c r="AC33" s="62">
        <f>IF(AB33&gt;AA33,AB33,AA33)</f>
        <v>140</v>
      </c>
      <c r="AD33" s="59">
        <f>COUNT(G33:Z33)</f>
        <v>4</v>
      </c>
    </row>
    <row r="34" spans="1:30" x14ac:dyDescent="0.25">
      <c r="A34" s="18">
        <v>32</v>
      </c>
      <c r="B34" s="21" t="s">
        <v>105</v>
      </c>
      <c r="C34" s="18">
        <v>1990</v>
      </c>
      <c r="D34" s="18" t="s">
        <v>19</v>
      </c>
      <c r="E34" s="21" t="s">
        <v>20</v>
      </c>
      <c r="F34" s="21" t="s">
        <v>43</v>
      </c>
      <c r="G34" s="3">
        <v>60</v>
      </c>
      <c r="H34" s="3"/>
      <c r="I34" s="3">
        <v>53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67">
        <v>135</v>
      </c>
      <c r="AB34" s="61">
        <f>IF(COUNT(G34:Z34)&gt;2,LARGE(G34:Z34,1)+LARGE(G34:Z34,2),SUM(G34:Z34))</f>
        <v>113</v>
      </c>
      <c r="AC34" s="62">
        <f>IF(AB34&gt;AA34,AB34,AA34)</f>
        <v>135</v>
      </c>
      <c r="AD34" s="59">
        <f>COUNT(G34:Z34)</f>
        <v>2</v>
      </c>
    </row>
    <row r="35" spans="1:30" x14ac:dyDescent="0.25">
      <c r="A35" s="18">
        <v>33</v>
      </c>
      <c r="B35" s="21" t="s">
        <v>66</v>
      </c>
      <c r="C35" s="18">
        <v>1985</v>
      </c>
      <c r="D35" s="18" t="s">
        <v>29</v>
      </c>
      <c r="E35" s="21" t="s">
        <v>20</v>
      </c>
      <c r="F35" s="2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67">
        <v>132</v>
      </c>
      <c r="AB35" s="61">
        <f>IF(COUNT(G35:Z35)&gt;2,LARGE(G35:Z35,1)+LARGE(G35:Z35,2),SUM(G35:Z35))</f>
        <v>0</v>
      </c>
      <c r="AC35" s="62">
        <f>IF(AB35&gt;AA35,AB35,AA35)</f>
        <v>132</v>
      </c>
      <c r="AD35" s="59">
        <f>COUNT(G35:Z35)</f>
        <v>0</v>
      </c>
    </row>
    <row r="36" spans="1:30" x14ac:dyDescent="0.25">
      <c r="A36" s="18">
        <v>34</v>
      </c>
      <c r="B36" s="21" t="s">
        <v>99</v>
      </c>
      <c r="C36" s="18">
        <v>2001</v>
      </c>
      <c r="D36" s="18" t="s">
        <v>33</v>
      </c>
      <c r="E36" s="21" t="s">
        <v>20</v>
      </c>
      <c r="F36" s="21" t="s">
        <v>21</v>
      </c>
      <c r="G36" s="3">
        <v>39</v>
      </c>
      <c r="H36" s="3">
        <v>75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67">
        <v>132</v>
      </c>
      <c r="AB36" s="61">
        <f>IF(COUNT(G36:Z36)&gt;2,LARGE(G36:Z36,1)+LARGE(G36:Z36,2),SUM(G36:Z36))</f>
        <v>114</v>
      </c>
      <c r="AC36" s="62">
        <f>IF(AB36&gt;AA36,AB36,AA36)</f>
        <v>132</v>
      </c>
      <c r="AD36" s="59">
        <f>COUNT(G36:Z36)</f>
        <v>2</v>
      </c>
    </row>
    <row r="37" spans="1:30" x14ac:dyDescent="0.25">
      <c r="A37" s="18">
        <v>35</v>
      </c>
      <c r="B37" s="21" t="s">
        <v>64</v>
      </c>
      <c r="C37" s="18">
        <v>1972</v>
      </c>
      <c r="D37" s="18" t="s">
        <v>26</v>
      </c>
      <c r="E37" s="21" t="s">
        <v>20</v>
      </c>
      <c r="F37" s="21"/>
      <c r="G37" s="3"/>
      <c r="H37" s="3"/>
      <c r="I37" s="3">
        <v>125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67">
        <v>73</v>
      </c>
      <c r="AB37" s="61">
        <f>IF(COUNT(G37:Z37)&gt;2,LARGE(G37:Z37,1)+LARGE(G37:Z37,2),SUM(G37:Z37))</f>
        <v>125</v>
      </c>
      <c r="AC37" s="62">
        <f>IF(AB37&gt;AA37,AB37,AA37)</f>
        <v>125</v>
      </c>
      <c r="AD37" s="59">
        <f>COUNT(G37:Z37)</f>
        <v>1</v>
      </c>
    </row>
    <row r="38" spans="1:30" x14ac:dyDescent="0.25">
      <c r="A38" s="18">
        <v>36</v>
      </c>
      <c r="B38" s="17" t="s">
        <v>338</v>
      </c>
      <c r="C38" s="18">
        <v>1962</v>
      </c>
      <c r="D38" s="18" t="s">
        <v>41</v>
      </c>
      <c r="E38" s="17" t="s">
        <v>20</v>
      </c>
      <c r="F38" s="17"/>
      <c r="G38" s="18"/>
      <c r="H38" s="18"/>
      <c r="I38" s="18">
        <v>125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67">
        <v>0</v>
      </c>
      <c r="AB38" s="61">
        <f>IF(COUNT(G38:Z38)&gt;2,LARGE(G38:Z38,1)+LARGE(G38:Z38,2),SUM(G38:Z38))</f>
        <v>125</v>
      </c>
      <c r="AC38" s="62">
        <f>IF(AB38&gt;AA38,AB38,AA38)</f>
        <v>125</v>
      </c>
      <c r="AD38" s="59">
        <f>COUNT(G38:Z38)</f>
        <v>1</v>
      </c>
    </row>
    <row r="39" spans="1:30" x14ac:dyDescent="0.25">
      <c r="A39" s="18">
        <v>37</v>
      </c>
      <c r="B39" s="17" t="s">
        <v>286</v>
      </c>
      <c r="C39" s="18">
        <v>2008</v>
      </c>
      <c r="D39" s="18" t="s">
        <v>120</v>
      </c>
      <c r="E39" s="17" t="s">
        <v>20</v>
      </c>
      <c r="F39" s="17" t="s">
        <v>114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>
        <v>32</v>
      </c>
      <c r="W39" s="18"/>
      <c r="X39" s="18"/>
      <c r="Y39" s="18"/>
      <c r="Z39" s="18">
        <v>34</v>
      </c>
      <c r="AA39" s="67">
        <v>123</v>
      </c>
      <c r="AB39" s="61">
        <f>IF(COUNT(G39:Z39)&gt;2,LARGE(G39:Z39,1)+LARGE(G39:Z39,2),SUM(G39:Z39))</f>
        <v>66</v>
      </c>
      <c r="AC39" s="62">
        <f>IF(AB39&gt;AA39,AB39,AA39)</f>
        <v>123</v>
      </c>
      <c r="AD39" s="59">
        <f>COUNT(G39:Z39)</f>
        <v>2</v>
      </c>
    </row>
    <row r="40" spans="1:30" x14ac:dyDescent="0.25">
      <c r="A40" s="18">
        <v>38</v>
      </c>
      <c r="B40" s="21" t="s">
        <v>79</v>
      </c>
      <c r="C40" s="18">
        <v>2003</v>
      </c>
      <c r="D40" s="18" t="s">
        <v>48</v>
      </c>
      <c r="E40" s="21" t="s">
        <v>20</v>
      </c>
      <c r="F40" s="21" t="s">
        <v>80</v>
      </c>
      <c r="G40" s="3"/>
      <c r="H40" s="3"/>
      <c r="I40" s="3"/>
      <c r="J40" s="3"/>
      <c r="K40" s="3"/>
      <c r="L40" s="3"/>
      <c r="M40" s="3"/>
      <c r="N40" s="3">
        <v>56</v>
      </c>
      <c r="O40" s="3"/>
      <c r="P40" s="3"/>
      <c r="Q40" s="3"/>
      <c r="R40" s="3">
        <v>29</v>
      </c>
      <c r="S40" s="3"/>
      <c r="T40" s="3"/>
      <c r="U40" s="3"/>
      <c r="V40" s="3"/>
      <c r="W40" s="3"/>
      <c r="X40" s="3"/>
      <c r="Y40" s="3"/>
      <c r="Z40" s="3"/>
      <c r="AA40" s="67">
        <v>119</v>
      </c>
      <c r="AB40" s="61">
        <f>IF(COUNT(G40:Z40)&gt;2,LARGE(G40:Z40,1)+LARGE(G40:Z40,2),SUM(G40:Z40))</f>
        <v>85</v>
      </c>
      <c r="AC40" s="62">
        <f>IF(AB40&gt;AA40,AB40,AA40)</f>
        <v>119</v>
      </c>
      <c r="AD40" s="59">
        <f>COUNT(G40:Z40)</f>
        <v>2</v>
      </c>
    </row>
    <row r="41" spans="1:30" x14ac:dyDescent="0.25">
      <c r="A41" s="18">
        <v>39</v>
      </c>
      <c r="B41" s="21" t="s">
        <v>175</v>
      </c>
      <c r="C41" s="18">
        <v>2006</v>
      </c>
      <c r="D41" s="18" t="s">
        <v>31</v>
      </c>
      <c r="E41" s="21" t="s">
        <v>20</v>
      </c>
      <c r="F41" s="21" t="s">
        <v>21</v>
      </c>
      <c r="G41" s="3"/>
      <c r="H41" s="3">
        <v>39</v>
      </c>
      <c r="I41" s="3"/>
      <c r="J41" s="3"/>
      <c r="K41" s="3"/>
      <c r="L41" s="3"/>
      <c r="M41" s="3"/>
      <c r="N41" s="3"/>
      <c r="O41" s="3">
        <v>60</v>
      </c>
      <c r="P41" s="3"/>
      <c r="Q41" s="3"/>
      <c r="R41" s="3"/>
      <c r="S41" s="3"/>
      <c r="T41" s="3">
        <v>29</v>
      </c>
      <c r="U41" s="3"/>
      <c r="V41" s="3"/>
      <c r="W41" s="3"/>
      <c r="X41" s="3"/>
      <c r="Y41" s="3"/>
      <c r="Z41" s="3">
        <v>55</v>
      </c>
      <c r="AA41" s="67">
        <v>65</v>
      </c>
      <c r="AB41" s="61">
        <f>IF(COUNT(G41:Z41)&gt;2,LARGE(G41:Z41,1)+LARGE(G41:Z41,2),SUM(G41:Z41))</f>
        <v>115</v>
      </c>
      <c r="AC41" s="62">
        <f>IF(AB41&gt;AA41,AB41,AA41)</f>
        <v>115</v>
      </c>
      <c r="AD41" s="59">
        <f>COUNT(G41:Z41)</f>
        <v>4</v>
      </c>
    </row>
    <row r="42" spans="1:30" x14ac:dyDescent="0.25">
      <c r="A42" s="18">
        <v>40</v>
      </c>
      <c r="B42" s="17" t="s">
        <v>349</v>
      </c>
      <c r="C42" s="18">
        <v>1978</v>
      </c>
      <c r="D42" s="18" t="s">
        <v>348</v>
      </c>
      <c r="E42" s="17" t="s">
        <v>38</v>
      </c>
      <c r="F42" s="17"/>
      <c r="G42" s="18"/>
      <c r="H42" s="18">
        <v>87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67">
        <v>113</v>
      </c>
      <c r="AB42" s="61">
        <f>IF(COUNT(G42:Z42)&gt;2,LARGE(G42:Z42,1)+LARGE(G42:Z42,2),SUM(G42:Z42))</f>
        <v>87</v>
      </c>
      <c r="AC42" s="62">
        <f>IF(AB42&gt;AA42,AB42,AA42)</f>
        <v>113</v>
      </c>
      <c r="AD42" s="59">
        <f>COUNT(G42:Z42)</f>
        <v>1</v>
      </c>
    </row>
    <row r="43" spans="1:30" x14ac:dyDescent="0.25">
      <c r="A43" s="18">
        <v>41</v>
      </c>
      <c r="B43" s="21" t="s">
        <v>98</v>
      </c>
      <c r="C43" s="18">
        <v>2004</v>
      </c>
      <c r="D43" s="18" t="s">
        <v>31</v>
      </c>
      <c r="E43" s="21" t="s">
        <v>20</v>
      </c>
      <c r="F43" s="21" t="s">
        <v>21</v>
      </c>
      <c r="G43" s="3"/>
      <c r="H43" s="3"/>
      <c r="I43" s="3"/>
      <c r="J43" s="3"/>
      <c r="K43" s="3"/>
      <c r="L43" s="3"/>
      <c r="M43" s="3"/>
      <c r="N43" s="3">
        <v>35</v>
      </c>
      <c r="O43" s="3"/>
      <c r="P43" s="3"/>
      <c r="Q43" s="3"/>
      <c r="R43" s="3">
        <v>38</v>
      </c>
      <c r="S43" s="3"/>
      <c r="T43" s="3"/>
      <c r="U43" s="3"/>
      <c r="V43" s="3"/>
      <c r="W43" s="3"/>
      <c r="X43" s="3"/>
      <c r="Y43" s="3"/>
      <c r="Z43" s="3">
        <v>75</v>
      </c>
      <c r="AA43" s="67">
        <v>67</v>
      </c>
      <c r="AB43" s="61">
        <f>IF(COUNT(G43:Z43)&gt;2,LARGE(G43:Z43,1)+LARGE(G43:Z43,2),SUM(G43:Z43))</f>
        <v>113</v>
      </c>
      <c r="AC43" s="62">
        <f>IF(AB43&gt;AA43,AB43,AA43)</f>
        <v>113</v>
      </c>
      <c r="AD43" s="59">
        <f>COUNT(G43:Z43)</f>
        <v>3</v>
      </c>
    </row>
    <row r="44" spans="1:30" x14ac:dyDescent="0.25">
      <c r="A44" s="18">
        <v>42</v>
      </c>
      <c r="B44" s="21" t="s">
        <v>112</v>
      </c>
      <c r="C44" s="18">
        <v>2006</v>
      </c>
      <c r="D44" s="18" t="s">
        <v>31</v>
      </c>
      <c r="E44" s="21" t="s">
        <v>20</v>
      </c>
      <c r="F44" s="21" t="s">
        <v>21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50</v>
      </c>
      <c r="U44" s="3"/>
      <c r="V44" s="3"/>
      <c r="W44" s="3"/>
      <c r="X44" s="3"/>
      <c r="Y44" s="3"/>
      <c r="Z44" s="3">
        <v>61</v>
      </c>
      <c r="AA44" s="67">
        <v>109</v>
      </c>
      <c r="AB44" s="61">
        <f>IF(COUNT(G44:Z44)&gt;2,LARGE(G44:Z44,1)+LARGE(G44:Z44,2),SUM(G44:Z44))</f>
        <v>111</v>
      </c>
      <c r="AC44" s="62">
        <f>IF(AB44&gt;AA44,AB44,AA44)</f>
        <v>111</v>
      </c>
      <c r="AD44" s="59">
        <f>COUNT(G44:Z44)</f>
        <v>2</v>
      </c>
    </row>
    <row r="45" spans="1:30" x14ac:dyDescent="0.25">
      <c r="A45" s="18">
        <v>43</v>
      </c>
      <c r="B45" s="21" t="s">
        <v>104</v>
      </c>
      <c r="C45" s="18">
        <v>1983</v>
      </c>
      <c r="D45" s="18" t="s">
        <v>29</v>
      </c>
      <c r="E45" s="21" t="s">
        <v>20</v>
      </c>
      <c r="F45" s="21" t="s">
        <v>385</v>
      </c>
      <c r="G45" s="3">
        <v>45</v>
      </c>
      <c r="H45" s="3">
        <v>39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67">
        <v>104</v>
      </c>
      <c r="AB45" s="61">
        <f>IF(COUNT(G45:Z45)&gt;2,LARGE(G45:Z45,1)+LARGE(G45:Z45,2),SUM(G45:Z45))</f>
        <v>84</v>
      </c>
      <c r="AC45" s="62">
        <f>IF(AB45&gt;AA45,AB45,AA45)</f>
        <v>104</v>
      </c>
      <c r="AD45" s="59">
        <f>COUNT(G45:Z45)</f>
        <v>2</v>
      </c>
    </row>
    <row r="46" spans="1:30" x14ac:dyDescent="0.25">
      <c r="A46" s="18">
        <v>44</v>
      </c>
      <c r="B46" s="21" t="s">
        <v>119</v>
      </c>
      <c r="C46" s="18">
        <v>2006</v>
      </c>
      <c r="D46" s="18" t="s">
        <v>120</v>
      </c>
      <c r="E46" s="21" t="s">
        <v>20</v>
      </c>
      <c r="F46" s="21" t="s">
        <v>21</v>
      </c>
      <c r="G46" s="3"/>
      <c r="H46" s="3"/>
      <c r="I46" s="3"/>
      <c r="J46" s="3"/>
      <c r="K46" s="3"/>
      <c r="L46" s="3"/>
      <c r="M46" s="3"/>
      <c r="N46" s="3"/>
      <c r="O46" s="3">
        <v>48</v>
      </c>
      <c r="P46" s="3"/>
      <c r="Q46" s="3"/>
      <c r="R46" s="3"/>
      <c r="S46" s="3"/>
      <c r="T46" s="3">
        <v>27</v>
      </c>
      <c r="U46" s="3"/>
      <c r="V46" s="3"/>
      <c r="W46" s="3"/>
      <c r="X46" s="3"/>
      <c r="Y46" s="3"/>
      <c r="Z46" s="3">
        <v>55</v>
      </c>
      <c r="AA46" s="67">
        <v>54</v>
      </c>
      <c r="AB46" s="61">
        <f>IF(COUNT(G46:Z46)&gt;2,LARGE(G46:Z46,1)+LARGE(G46:Z46,2),SUM(G46:Z46))</f>
        <v>103</v>
      </c>
      <c r="AC46" s="62">
        <f>IF(AB46&gt;AA46,AB46,AA46)</f>
        <v>103</v>
      </c>
      <c r="AD46" s="59">
        <f>COUNT(G46:Z46)</f>
        <v>3</v>
      </c>
    </row>
    <row r="47" spans="1:30" x14ac:dyDescent="0.25">
      <c r="A47" s="18">
        <v>45</v>
      </c>
      <c r="B47" s="17" t="s">
        <v>347</v>
      </c>
      <c r="C47" s="18">
        <v>1969</v>
      </c>
      <c r="D47" s="18" t="s">
        <v>348</v>
      </c>
      <c r="E47" s="17" t="s">
        <v>38</v>
      </c>
      <c r="F47" s="1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67">
        <v>100</v>
      </c>
      <c r="AB47" s="61">
        <f>IF(COUNT(G47:Z47)&gt;2,LARGE(G47:Z47,1)+LARGE(G47:Z47,2),SUM(G47:Z47))</f>
        <v>0</v>
      </c>
      <c r="AC47" s="62">
        <f>IF(AB47&gt;AA47,AB47,AA47)</f>
        <v>100</v>
      </c>
      <c r="AD47" s="59">
        <f>COUNT(G47:Z47)</f>
        <v>0</v>
      </c>
    </row>
    <row r="48" spans="1:30" x14ac:dyDescent="0.25">
      <c r="A48" s="18">
        <v>46</v>
      </c>
      <c r="B48" s="17" t="s">
        <v>355</v>
      </c>
      <c r="C48" s="18">
        <v>2007</v>
      </c>
      <c r="D48" s="18" t="s">
        <v>120</v>
      </c>
      <c r="E48" s="17" t="s">
        <v>20</v>
      </c>
      <c r="F48" s="17" t="s">
        <v>21</v>
      </c>
      <c r="G48" s="18"/>
      <c r="H48" s="18"/>
      <c r="I48" s="18"/>
      <c r="J48" s="18"/>
      <c r="K48" s="18"/>
      <c r="L48" s="18"/>
      <c r="M48" s="18"/>
      <c r="N48" s="18"/>
      <c r="O48" s="18"/>
      <c r="P48" s="18">
        <v>45</v>
      </c>
      <c r="Q48" s="18"/>
      <c r="R48" s="18"/>
      <c r="S48" s="18"/>
      <c r="T48" s="18">
        <v>25</v>
      </c>
      <c r="U48" s="18"/>
      <c r="V48" s="18">
        <v>48</v>
      </c>
      <c r="W48" s="18"/>
      <c r="X48" s="18"/>
      <c r="Y48" s="18"/>
      <c r="Z48" s="18">
        <v>51</v>
      </c>
      <c r="AA48" s="67">
        <v>39</v>
      </c>
      <c r="AB48" s="61">
        <f>IF(COUNT(G48:Z48)&gt;2,LARGE(G48:Z48,1)+LARGE(G48:Z48,2),SUM(G48:Z48))</f>
        <v>99</v>
      </c>
      <c r="AC48" s="62">
        <f>IF(AB48&gt;AA48,AB48,AA48)</f>
        <v>99</v>
      </c>
      <c r="AD48" s="59">
        <f>COUNT(G48:Z48)</f>
        <v>4</v>
      </c>
    </row>
    <row r="49" spans="1:30" x14ac:dyDescent="0.25">
      <c r="A49" s="18">
        <v>47</v>
      </c>
      <c r="B49" s="21" t="s">
        <v>94</v>
      </c>
      <c r="C49" s="18">
        <v>1971</v>
      </c>
      <c r="D49" s="18" t="s">
        <v>26</v>
      </c>
      <c r="E49" s="21" t="s">
        <v>20</v>
      </c>
      <c r="F49" s="21"/>
      <c r="G49" s="3"/>
      <c r="H49" s="3"/>
      <c r="I49" s="3">
        <v>43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67">
        <v>95</v>
      </c>
      <c r="AB49" s="61">
        <f>IF(COUNT(G49:Z49)&gt;2,LARGE(G49:Z49,1)+LARGE(G49:Z49,2),SUM(G49:Z49))</f>
        <v>43</v>
      </c>
      <c r="AC49" s="62">
        <f>IF(AB49&gt;AA49,AB49,AA49)</f>
        <v>95</v>
      </c>
      <c r="AD49" s="59">
        <f>COUNT(G49:Z49)</f>
        <v>1</v>
      </c>
    </row>
    <row r="50" spans="1:30" x14ac:dyDescent="0.25">
      <c r="A50" s="18">
        <v>48</v>
      </c>
      <c r="B50" s="17" t="s">
        <v>208</v>
      </c>
      <c r="C50" s="18">
        <v>2006</v>
      </c>
      <c r="D50" s="18" t="s">
        <v>150</v>
      </c>
      <c r="E50" s="17" t="s">
        <v>20</v>
      </c>
      <c r="F50" s="17" t="s">
        <v>21</v>
      </c>
      <c r="G50" s="18"/>
      <c r="H50" s="18"/>
      <c r="I50" s="18"/>
      <c r="J50" s="18"/>
      <c r="K50" s="18"/>
      <c r="L50" s="18"/>
      <c r="M50" s="18"/>
      <c r="N50" s="18"/>
      <c r="O50" s="18">
        <v>34</v>
      </c>
      <c r="P50" s="18"/>
      <c r="Q50" s="18"/>
      <c r="R50" s="18"/>
      <c r="S50" s="18"/>
      <c r="T50" s="18">
        <v>40</v>
      </c>
      <c r="U50" s="18"/>
      <c r="V50" s="18"/>
      <c r="W50" s="18"/>
      <c r="X50" s="18"/>
      <c r="Y50" s="18"/>
      <c r="Z50" s="18">
        <v>55</v>
      </c>
      <c r="AA50" s="67">
        <v>81</v>
      </c>
      <c r="AB50" s="61">
        <f>IF(COUNT(G50:Z50)&gt;2,LARGE(G50:Z50,1)+LARGE(G50:Z50,2),SUM(G50:Z50))</f>
        <v>95</v>
      </c>
      <c r="AC50" s="62">
        <f>IF(AB50&gt;AA50,AB50,AA50)</f>
        <v>95</v>
      </c>
      <c r="AD50" s="59">
        <f>COUNT(G50:Z50)</f>
        <v>3</v>
      </c>
    </row>
    <row r="51" spans="1:30" x14ac:dyDescent="0.25">
      <c r="A51" s="18">
        <v>49</v>
      </c>
      <c r="B51" s="21" t="s">
        <v>115</v>
      </c>
      <c r="C51" s="18">
        <v>2006</v>
      </c>
      <c r="D51" s="18" t="s">
        <v>31</v>
      </c>
      <c r="E51" s="21" t="s">
        <v>20</v>
      </c>
      <c r="F51" s="21" t="s">
        <v>21</v>
      </c>
      <c r="G51" s="3"/>
      <c r="H51" s="3"/>
      <c r="I51" s="3"/>
      <c r="J51" s="3"/>
      <c r="K51" s="3"/>
      <c r="L51" s="3"/>
      <c r="M51" s="3"/>
      <c r="N51" s="3"/>
      <c r="O51" s="3">
        <v>54</v>
      </c>
      <c r="P51" s="3"/>
      <c r="Q51" s="3"/>
      <c r="R51" s="3"/>
      <c r="S51" s="3"/>
      <c r="T51" s="3">
        <v>35</v>
      </c>
      <c r="U51" s="3"/>
      <c r="V51" s="3"/>
      <c r="W51" s="3"/>
      <c r="X51" s="3"/>
      <c r="Y51" s="3"/>
      <c r="Z51" s="3"/>
      <c r="AA51" s="67">
        <v>77</v>
      </c>
      <c r="AB51" s="61">
        <f>IF(COUNT(G51:Z51)&gt;2,LARGE(G51:Z51,1)+LARGE(G51:Z51,2),SUM(G51:Z51))</f>
        <v>89</v>
      </c>
      <c r="AC51" s="62">
        <f>IF(AB51&gt;AA51,AB51,AA51)</f>
        <v>89</v>
      </c>
      <c r="AD51" s="59">
        <f>COUNT(G51:Z51)</f>
        <v>2</v>
      </c>
    </row>
    <row r="52" spans="1:30" x14ac:dyDescent="0.25">
      <c r="A52" s="18">
        <v>50</v>
      </c>
      <c r="B52" s="17" t="s">
        <v>383</v>
      </c>
      <c r="C52" s="18">
        <v>1970</v>
      </c>
      <c r="D52" s="18" t="s">
        <v>29</v>
      </c>
      <c r="E52" s="17" t="s">
        <v>20</v>
      </c>
      <c r="F52" s="17"/>
      <c r="G52" s="18">
        <v>87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67">
        <v>0</v>
      </c>
      <c r="AB52" s="61">
        <f>IF(COUNT(G52:Z52)&gt;2,LARGE(G52:Z52,1)+LARGE(G52:Z52,2),SUM(G52:Z52))</f>
        <v>87</v>
      </c>
      <c r="AC52" s="62">
        <f>IF(AB52&gt;AA52,AB52,AA52)</f>
        <v>87</v>
      </c>
      <c r="AD52" s="59">
        <f>COUNT(G52:Z52)</f>
        <v>1</v>
      </c>
    </row>
    <row r="53" spans="1:30" x14ac:dyDescent="0.25">
      <c r="A53" s="18">
        <v>51</v>
      </c>
      <c r="B53" s="21" t="s">
        <v>173</v>
      </c>
      <c r="C53" s="18">
        <v>2007</v>
      </c>
      <c r="D53" s="18" t="s">
        <v>31</v>
      </c>
      <c r="E53" s="21" t="s">
        <v>20</v>
      </c>
      <c r="F53" s="21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>
        <v>36</v>
      </c>
      <c r="Q53" s="3"/>
      <c r="R53" s="3"/>
      <c r="S53" s="3"/>
      <c r="T53" s="3">
        <v>26</v>
      </c>
      <c r="U53" s="3"/>
      <c r="V53" s="3">
        <v>44</v>
      </c>
      <c r="W53" s="3"/>
      <c r="X53" s="3"/>
      <c r="Y53" s="3"/>
      <c r="Z53" s="3">
        <v>43</v>
      </c>
      <c r="AA53" s="67">
        <v>38</v>
      </c>
      <c r="AB53" s="61">
        <f>IF(COUNT(G53:Z53)&gt;2,LARGE(G53:Z53,1)+LARGE(G53:Z53,2),SUM(G53:Z53))</f>
        <v>87</v>
      </c>
      <c r="AC53" s="62">
        <f>IF(AB53&gt;AA53,AB53,AA53)</f>
        <v>87</v>
      </c>
      <c r="AD53" s="59">
        <f>COUNT(G53:Z53)</f>
        <v>4</v>
      </c>
    </row>
    <row r="54" spans="1:30" x14ac:dyDescent="0.25">
      <c r="A54" s="18">
        <v>52</v>
      </c>
      <c r="B54" s="17" t="s">
        <v>358</v>
      </c>
      <c r="C54" s="18">
        <v>2007</v>
      </c>
      <c r="D54" s="18" t="s">
        <v>19</v>
      </c>
      <c r="E54" s="17" t="s">
        <v>20</v>
      </c>
      <c r="F54" s="17" t="s">
        <v>114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>
        <v>28</v>
      </c>
      <c r="U54" s="18"/>
      <c r="V54" s="18">
        <v>40</v>
      </c>
      <c r="W54" s="18"/>
      <c r="X54" s="18"/>
      <c r="Y54" s="18"/>
      <c r="Z54" s="18">
        <v>47</v>
      </c>
      <c r="AA54" s="67">
        <v>41</v>
      </c>
      <c r="AB54" s="61">
        <f>IF(COUNT(G54:Z54)&gt;2,LARGE(G54:Z54,1)+LARGE(G54:Z54,2),SUM(G54:Z54))</f>
        <v>87</v>
      </c>
      <c r="AC54" s="62">
        <f>IF(AB54&gt;AA54,AB54,AA54)</f>
        <v>87</v>
      </c>
      <c r="AD54" s="59">
        <f>COUNT(G54:Z54)</f>
        <v>3</v>
      </c>
    </row>
    <row r="55" spans="1:30" x14ac:dyDescent="0.25">
      <c r="A55" s="18">
        <v>53</v>
      </c>
      <c r="B55" s="17" t="s">
        <v>332</v>
      </c>
      <c r="C55" s="18">
        <v>1996</v>
      </c>
      <c r="D55" s="18" t="s">
        <v>23</v>
      </c>
      <c r="E55" s="17" t="s">
        <v>20</v>
      </c>
      <c r="F55" s="17" t="s">
        <v>333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67">
        <v>84</v>
      </c>
      <c r="AB55" s="61">
        <f>IF(COUNT(G55:Z55)&gt;2,LARGE(G55:Z55,1)+LARGE(G55:Z55,2),SUM(G55:Z55))</f>
        <v>0</v>
      </c>
      <c r="AC55" s="62">
        <f>IF(AB55&gt;AA55,AB55,AA55)</f>
        <v>84</v>
      </c>
      <c r="AD55" s="59">
        <f>COUNT(G55:Z55)</f>
        <v>0</v>
      </c>
    </row>
    <row r="56" spans="1:30" x14ac:dyDescent="0.25">
      <c r="A56" s="18">
        <v>54</v>
      </c>
      <c r="B56" s="17" t="s">
        <v>219</v>
      </c>
      <c r="C56" s="18">
        <v>2006</v>
      </c>
      <c r="D56" s="18" t="s">
        <v>150</v>
      </c>
      <c r="E56" s="17" t="s">
        <v>38</v>
      </c>
      <c r="F56" s="17" t="s">
        <v>39</v>
      </c>
      <c r="G56" s="18"/>
      <c r="H56" s="18"/>
      <c r="I56" s="18"/>
      <c r="J56" s="18"/>
      <c r="K56" s="18"/>
      <c r="L56" s="18"/>
      <c r="M56" s="18"/>
      <c r="N56" s="18">
        <v>35</v>
      </c>
      <c r="O56" s="18">
        <v>48</v>
      </c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67">
        <v>45</v>
      </c>
      <c r="AB56" s="61">
        <f>IF(COUNT(G56:Z56)&gt;2,LARGE(G56:Z56,1)+LARGE(G56:Z56,2),SUM(G56:Z56))</f>
        <v>83</v>
      </c>
      <c r="AC56" s="62">
        <f>IF(AB56&gt;AA56,AB56,AA56)</f>
        <v>83</v>
      </c>
      <c r="AD56" s="59">
        <f>COUNT(G56:Z56)</f>
        <v>2</v>
      </c>
    </row>
    <row r="57" spans="1:30" x14ac:dyDescent="0.25">
      <c r="A57" s="18">
        <v>55</v>
      </c>
      <c r="B57" s="21" t="s">
        <v>84</v>
      </c>
      <c r="C57" s="18">
        <v>1988</v>
      </c>
      <c r="D57" s="18" t="s">
        <v>23</v>
      </c>
      <c r="E57" s="21" t="s">
        <v>20</v>
      </c>
      <c r="F57" s="2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67">
        <v>81</v>
      </c>
      <c r="AB57" s="61">
        <f>IF(COUNT(G57:Z57)&gt;2,LARGE(G57:Z57,1)+LARGE(G57:Z57,2),SUM(G57:Z57))</f>
        <v>0</v>
      </c>
      <c r="AC57" s="62">
        <f>IF(AB57&gt;AA57,AB57,AA57)</f>
        <v>81</v>
      </c>
      <c r="AD57" s="59">
        <f>COUNT(G57:Z57)</f>
        <v>0</v>
      </c>
    </row>
    <row r="58" spans="1:30" x14ac:dyDescent="0.25">
      <c r="A58" s="18">
        <v>56</v>
      </c>
      <c r="B58" s="17" t="s">
        <v>384</v>
      </c>
      <c r="C58" s="18">
        <v>1966</v>
      </c>
      <c r="D58" s="18" t="s">
        <v>23</v>
      </c>
      <c r="E58" s="17" t="s">
        <v>20</v>
      </c>
      <c r="F58" s="17" t="s">
        <v>385</v>
      </c>
      <c r="G58" s="18">
        <v>81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67">
        <v>0</v>
      </c>
      <c r="AB58" s="61">
        <f>IF(COUNT(G58:Z58)&gt;2,LARGE(G58:Z58,1)+LARGE(G58:Z58,2),SUM(G58:Z58))</f>
        <v>81</v>
      </c>
      <c r="AC58" s="62">
        <f>IF(AB58&gt;AA58,AB58,AA58)</f>
        <v>81</v>
      </c>
      <c r="AD58" s="59">
        <f>COUNT(G58:Z58)</f>
        <v>1</v>
      </c>
    </row>
    <row r="59" spans="1:30" x14ac:dyDescent="0.25">
      <c r="A59" s="18">
        <v>57</v>
      </c>
      <c r="B59" s="17" t="s">
        <v>274</v>
      </c>
      <c r="C59" s="18">
        <v>2009</v>
      </c>
      <c r="D59" s="18" t="s">
        <v>19</v>
      </c>
      <c r="E59" s="17" t="s">
        <v>20</v>
      </c>
      <c r="F59" s="17" t="s">
        <v>63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>
        <v>30</v>
      </c>
      <c r="Y59" s="18"/>
      <c r="Z59" s="18">
        <v>48</v>
      </c>
      <c r="AA59" s="67">
        <v>37</v>
      </c>
      <c r="AB59" s="61">
        <f>IF(COUNT(G59:Z59)&gt;2,LARGE(G59:Z59,1)+LARGE(G59:Z59,2),SUM(G59:Z59))</f>
        <v>78</v>
      </c>
      <c r="AC59" s="62">
        <f>IF(AB59&gt;AA59,AB59,AA59)</f>
        <v>78</v>
      </c>
      <c r="AD59" s="59">
        <f>COUNT(G59:Z59)</f>
        <v>2</v>
      </c>
    </row>
    <row r="60" spans="1:30" x14ac:dyDescent="0.25">
      <c r="A60" s="18">
        <v>58</v>
      </c>
      <c r="B60" s="17" t="s">
        <v>359</v>
      </c>
      <c r="C60" s="18">
        <v>2005</v>
      </c>
      <c r="D60" s="18" t="s">
        <v>19</v>
      </c>
      <c r="E60" s="17" t="s">
        <v>20</v>
      </c>
      <c r="F60" s="17" t="s">
        <v>63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>
        <v>21</v>
      </c>
      <c r="U60" s="18"/>
      <c r="V60" s="18"/>
      <c r="W60" s="18"/>
      <c r="X60" s="18"/>
      <c r="Y60" s="18"/>
      <c r="Z60" s="18">
        <v>55</v>
      </c>
      <c r="AA60" s="67">
        <v>23</v>
      </c>
      <c r="AB60" s="61">
        <f>IF(COUNT(G60:Z60)&gt;2,LARGE(G60:Z60,1)+LARGE(G60:Z60,2),SUM(G60:Z60))</f>
        <v>76</v>
      </c>
      <c r="AC60" s="62">
        <f>IF(AB60&gt;AA60,AB60,AA60)</f>
        <v>76</v>
      </c>
      <c r="AD60" s="59">
        <f>COUNT(G60:Z60)</f>
        <v>2</v>
      </c>
    </row>
    <row r="61" spans="1:30" x14ac:dyDescent="0.25">
      <c r="A61" s="18">
        <v>59</v>
      </c>
      <c r="B61" s="21" t="s">
        <v>111</v>
      </c>
      <c r="C61" s="18">
        <v>1954</v>
      </c>
      <c r="D61" s="18" t="s">
        <v>23</v>
      </c>
      <c r="E61" s="21" t="s">
        <v>20</v>
      </c>
      <c r="F61" s="21"/>
      <c r="G61" s="3">
        <v>69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67">
        <v>75</v>
      </c>
      <c r="AB61" s="61">
        <f>IF(COUNT(G61:Z61)&gt;2,LARGE(G61:Z61,1)+LARGE(G61:Z61,2),SUM(G61:Z61))</f>
        <v>69</v>
      </c>
      <c r="AC61" s="62">
        <f>IF(AB61&gt;AA61,AB61,AA61)</f>
        <v>75</v>
      </c>
      <c r="AD61" s="59">
        <f>COUNT(G61:Z61)</f>
        <v>1</v>
      </c>
    </row>
    <row r="62" spans="1:30" x14ac:dyDescent="0.25">
      <c r="A62" s="18">
        <v>60</v>
      </c>
      <c r="B62" s="17" t="s">
        <v>334</v>
      </c>
      <c r="C62" s="18">
        <v>1989</v>
      </c>
      <c r="D62" s="18" t="s">
        <v>29</v>
      </c>
      <c r="E62" s="17" t="s">
        <v>20</v>
      </c>
      <c r="F62" s="17" t="s">
        <v>335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67">
        <v>75</v>
      </c>
      <c r="AB62" s="61">
        <f>IF(COUNT(G62:Z62)&gt;2,LARGE(G62:Z62,1)+LARGE(G62:Z62,2),SUM(G62:Z62))</f>
        <v>0</v>
      </c>
      <c r="AC62" s="62">
        <f>IF(AB62&gt;AA62,AB62,AA62)</f>
        <v>75</v>
      </c>
      <c r="AD62" s="59">
        <f>COUNT(G62:Z62)</f>
        <v>0</v>
      </c>
    </row>
    <row r="63" spans="1:30" x14ac:dyDescent="0.25">
      <c r="A63" s="18">
        <v>61</v>
      </c>
      <c r="B63" s="17" t="s">
        <v>224</v>
      </c>
      <c r="C63" s="18" t="s">
        <v>215</v>
      </c>
      <c r="D63" s="18" t="s">
        <v>150</v>
      </c>
      <c r="E63" s="17" t="s">
        <v>38</v>
      </c>
      <c r="F63" s="17" t="s">
        <v>39</v>
      </c>
      <c r="G63" s="18"/>
      <c r="H63" s="18"/>
      <c r="I63" s="18"/>
      <c r="J63" s="18"/>
      <c r="K63" s="18"/>
      <c r="L63" s="18"/>
      <c r="M63" s="18"/>
      <c r="N63" s="18"/>
      <c r="O63" s="18"/>
      <c r="P63" s="18">
        <v>54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67">
        <v>74</v>
      </c>
      <c r="AB63" s="61">
        <f>IF(COUNT(G63:Z63)&gt;2,LARGE(G63:Z63,1)+LARGE(G63:Z63,2),SUM(G63:Z63))</f>
        <v>54</v>
      </c>
      <c r="AC63" s="62">
        <f>IF(AB63&gt;AA63,AB63,AA63)</f>
        <v>74</v>
      </c>
      <c r="AD63" s="59">
        <f>COUNT(G63:Z63)</f>
        <v>1</v>
      </c>
    </row>
    <row r="64" spans="1:30" x14ac:dyDescent="0.25">
      <c r="A64" s="18">
        <v>62</v>
      </c>
      <c r="B64" s="21" t="s">
        <v>171</v>
      </c>
      <c r="C64" s="18">
        <v>2007</v>
      </c>
      <c r="D64" s="18" t="s">
        <v>120</v>
      </c>
      <c r="E64" s="21" t="s">
        <v>20</v>
      </c>
      <c r="F64" s="21" t="s">
        <v>114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v>30</v>
      </c>
      <c r="S64" s="3"/>
      <c r="T64" s="3">
        <v>23</v>
      </c>
      <c r="U64" s="3"/>
      <c r="V64" s="3">
        <v>40</v>
      </c>
      <c r="W64" s="3"/>
      <c r="X64" s="3"/>
      <c r="Y64" s="3"/>
      <c r="Z64" s="3">
        <v>34</v>
      </c>
      <c r="AA64" s="67">
        <v>38</v>
      </c>
      <c r="AB64" s="61">
        <f>IF(COUNT(G64:Z64)&gt;2,LARGE(G64:Z64,1)+LARGE(G64:Z64,2),SUM(G64:Z64))</f>
        <v>74</v>
      </c>
      <c r="AC64" s="62">
        <f>IF(AB64&gt;AA64,AB64,AA64)</f>
        <v>74</v>
      </c>
      <c r="AD64" s="59">
        <f>COUNT(G64:Z64)</f>
        <v>4</v>
      </c>
    </row>
    <row r="65" spans="1:30" x14ac:dyDescent="0.25">
      <c r="A65" s="18">
        <v>63</v>
      </c>
      <c r="B65" s="17" t="s">
        <v>273</v>
      </c>
      <c r="C65" s="18">
        <v>2008</v>
      </c>
      <c r="D65" s="18" t="s">
        <v>120</v>
      </c>
      <c r="E65" s="17" t="s">
        <v>20</v>
      </c>
      <c r="F65" s="17" t="s">
        <v>21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67">
        <v>72</v>
      </c>
      <c r="AB65" s="61">
        <f>IF(COUNT(G65:Z65)&gt;2,LARGE(G65:Z65,1)+LARGE(G65:Z65,2),SUM(G65:Z65))</f>
        <v>0</v>
      </c>
      <c r="AC65" s="62">
        <f>IF(AB65&gt;AA65,AB65,AA65)</f>
        <v>72</v>
      </c>
      <c r="AD65" s="59">
        <f>COUNT(G65:Z65)</f>
        <v>0</v>
      </c>
    </row>
    <row r="66" spans="1:30" x14ac:dyDescent="0.25">
      <c r="A66" s="18">
        <v>64</v>
      </c>
      <c r="B66" s="21" t="s">
        <v>88</v>
      </c>
      <c r="C66" s="18">
        <v>2003</v>
      </c>
      <c r="D66" s="18" t="s">
        <v>19</v>
      </c>
      <c r="E66" s="21" t="s">
        <v>20</v>
      </c>
      <c r="F66" s="21" t="s">
        <v>21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67">
        <v>71</v>
      </c>
      <c r="AB66" s="61">
        <f>IF(COUNT(G66:Z66)&gt;2,LARGE(G66:Z66,1)+LARGE(G66:Z66,2),SUM(G66:Z66))</f>
        <v>0</v>
      </c>
      <c r="AC66" s="62">
        <f>IF(AB66&gt;AA66,AB66,AA66)</f>
        <v>71</v>
      </c>
      <c r="AD66" s="59">
        <f>COUNT(G66:Z66)</f>
        <v>0</v>
      </c>
    </row>
    <row r="67" spans="1:30" x14ac:dyDescent="0.25">
      <c r="A67" s="18">
        <v>65</v>
      </c>
      <c r="B67" s="17" t="s">
        <v>350</v>
      </c>
      <c r="C67" s="18" t="s">
        <v>351</v>
      </c>
      <c r="D67" s="18" t="s">
        <v>48</v>
      </c>
      <c r="E67" s="17" t="s">
        <v>38</v>
      </c>
      <c r="F67" s="17" t="s">
        <v>352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67">
        <v>68</v>
      </c>
      <c r="AB67" s="61">
        <f>IF(COUNT(G67:Z67)&gt;2,LARGE(G67:Z67,1)+LARGE(G67:Z67,2),SUM(G67:Z67))</f>
        <v>0</v>
      </c>
      <c r="AC67" s="62">
        <f>IF(AB67&gt;AA67,AB67,AA67)</f>
        <v>68</v>
      </c>
      <c r="AD67" s="59">
        <f>COUNT(G67:Z67)</f>
        <v>0</v>
      </c>
    </row>
    <row r="68" spans="1:30" x14ac:dyDescent="0.25">
      <c r="A68" s="18">
        <v>66</v>
      </c>
      <c r="B68" s="21" t="s">
        <v>95</v>
      </c>
      <c r="C68" s="18">
        <v>1985</v>
      </c>
      <c r="D68" s="18" t="s">
        <v>29</v>
      </c>
      <c r="E68" s="21" t="s">
        <v>20</v>
      </c>
      <c r="F68" s="21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67">
        <v>66</v>
      </c>
      <c r="AB68" s="61">
        <f>IF(COUNT(G68:Z68)&gt;2,LARGE(G68:Z68,1)+LARGE(G68:Z68,2),SUM(G68:Z68))</f>
        <v>0</v>
      </c>
      <c r="AC68" s="62">
        <f>IF(AB68&gt;AA68,AB68,AA68)</f>
        <v>66</v>
      </c>
      <c r="AD68" s="59">
        <f>COUNT(G68:Z68)</f>
        <v>0</v>
      </c>
    </row>
    <row r="69" spans="1:30" x14ac:dyDescent="0.25">
      <c r="A69" s="18">
        <v>67</v>
      </c>
      <c r="B69" s="21" t="s">
        <v>156</v>
      </c>
      <c r="C69" s="18">
        <v>2005</v>
      </c>
      <c r="D69" s="18" t="s">
        <v>154</v>
      </c>
      <c r="E69" s="21" t="s">
        <v>38</v>
      </c>
      <c r="F69" s="21" t="s">
        <v>39</v>
      </c>
      <c r="G69" s="3"/>
      <c r="H69" s="3"/>
      <c r="I69" s="3"/>
      <c r="J69" s="3"/>
      <c r="K69" s="3"/>
      <c r="L69" s="3"/>
      <c r="M69" s="3"/>
      <c r="N69" s="3"/>
      <c r="O69" s="3">
        <v>66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67">
        <v>35</v>
      </c>
      <c r="AB69" s="61">
        <f>IF(COUNT(G69:Z69)&gt;2,LARGE(G69:Z69,1)+LARGE(G69:Z69,2),SUM(G69:Z69))</f>
        <v>66</v>
      </c>
      <c r="AC69" s="62">
        <f>IF(AB69&gt;AA69,AB69,AA69)</f>
        <v>66</v>
      </c>
      <c r="AD69" s="59">
        <f>COUNT(G69:Z69)</f>
        <v>1</v>
      </c>
    </row>
    <row r="70" spans="1:30" x14ac:dyDescent="0.25">
      <c r="A70" s="18">
        <v>68</v>
      </c>
      <c r="B70" s="21" t="s">
        <v>97</v>
      </c>
      <c r="C70" s="18">
        <v>2003</v>
      </c>
      <c r="D70" s="18" t="s">
        <v>33</v>
      </c>
      <c r="E70" s="21" t="s">
        <v>20</v>
      </c>
      <c r="F70" s="21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67">
        <v>65</v>
      </c>
      <c r="AB70" s="61">
        <f>IF(COUNT(G70:Z70)&gt;2,LARGE(G70:Z70,1)+LARGE(G70:Z70,2),SUM(G70:Z70))</f>
        <v>0</v>
      </c>
      <c r="AC70" s="62">
        <f>IF(AB70&gt;AA70,AB70,AA70)</f>
        <v>65</v>
      </c>
      <c r="AD70" s="59">
        <f>COUNT(G70:Z70)</f>
        <v>0</v>
      </c>
    </row>
    <row r="71" spans="1:30" x14ac:dyDescent="0.25">
      <c r="A71" s="18">
        <v>69</v>
      </c>
      <c r="B71" s="21" t="s">
        <v>174</v>
      </c>
      <c r="C71" s="18">
        <v>2005</v>
      </c>
      <c r="D71" s="18" t="s">
        <v>31</v>
      </c>
      <c r="E71" s="21" t="s">
        <v>20</v>
      </c>
      <c r="F71" s="21" t="s">
        <v>21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>
        <v>22</v>
      </c>
      <c r="U71" s="3"/>
      <c r="V71" s="3"/>
      <c r="W71" s="3"/>
      <c r="X71" s="3"/>
      <c r="Y71" s="3"/>
      <c r="Z71" s="3"/>
      <c r="AA71" s="67">
        <v>64</v>
      </c>
      <c r="AB71" s="61">
        <f>IF(COUNT(G71:Z71)&gt;2,LARGE(G71:Z71,1)+LARGE(G71:Z71,2),SUM(G71:Z71))</f>
        <v>22</v>
      </c>
      <c r="AC71" s="62">
        <f>IF(AB71&gt;AA71,AB71,AA71)</f>
        <v>64</v>
      </c>
      <c r="AD71" s="59">
        <f>COUNT(G71:Z71)</f>
        <v>1</v>
      </c>
    </row>
    <row r="72" spans="1:30" x14ac:dyDescent="0.25">
      <c r="A72" s="18">
        <v>70</v>
      </c>
      <c r="B72" s="21" t="s">
        <v>110</v>
      </c>
      <c r="C72" s="18">
        <v>1995</v>
      </c>
      <c r="D72" s="18" t="s">
        <v>29</v>
      </c>
      <c r="E72" s="21" t="s">
        <v>20</v>
      </c>
      <c r="F72" s="21" t="s">
        <v>36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67">
        <v>63</v>
      </c>
      <c r="AB72" s="61">
        <f>IF(COUNT(G72:Z72)&gt;2,LARGE(G72:Z72,1)+LARGE(G72:Z72,2),SUM(G72:Z72))</f>
        <v>0</v>
      </c>
      <c r="AC72" s="62">
        <f>IF(AB72&gt;AA72,AB72,AA72)</f>
        <v>63</v>
      </c>
      <c r="AD72" s="59">
        <f>COUNT(G72:Z72)</f>
        <v>0</v>
      </c>
    </row>
    <row r="73" spans="1:30" x14ac:dyDescent="0.25">
      <c r="A73" s="18">
        <v>71</v>
      </c>
      <c r="B73" s="17" t="s">
        <v>295</v>
      </c>
      <c r="C73" s="18">
        <v>1990</v>
      </c>
      <c r="D73" s="18" t="s">
        <v>26</v>
      </c>
      <c r="E73" s="17" t="s">
        <v>20</v>
      </c>
      <c r="F73" s="17"/>
      <c r="G73" s="17"/>
      <c r="H73" s="17"/>
      <c r="I73" s="18">
        <v>38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67">
        <v>63</v>
      </c>
      <c r="AB73" s="61">
        <f>IF(COUNT(G73:Z73)&gt;2,LARGE(G73:Z73,1)+LARGE(G73:Z73,2),SUM(G73:Z73))</f>
        <v>38</v>
      </c>
      <c r="AC73" s="62">
        <f>IF(AB73&gt;AA73,AB73,AA73)</f>
        <v>63</v>
      </c>
      <c r="AD73" s="59">
        <f>COUNT(G73:Z73)</f>
        <v>1</v>
      </c>
    </row>
    <row r="74" spans="1:30" x14ac:dyDescent="0.25">
      <c r="A74" s="18">
        <v>72</v>
      </c>
      <c r="B74" s="17" t="s">
        <v>296</v>
      </c>
      <c r="C74" s="18">
        <v>1991</v>
      </c>
      <c r="D74" s="18" t="s">
        <v>29</v>
      </c>
      <c r="E74" s="17" t="s">
        <v>20</v>
      </c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67">
        <v>63</v>
      </c>
      <c r="AB74" s="61">
        <f>IF(COUNT(G74:Z74)&gt;2,LARGE(G74:Z74,1)+LARGE(G74:Z74,2),SUM(G74:Z74))</f>
        <v>0</v>
      </c>
      <c r="AC74" s="62">
        <f>IF(AB74&gt;AA74,AB74,AA74)</f>
        <v>63</v>
      </c>
      <c r="AD74" s="59">
        <f>COUNT(G74:Z74)</f>
        <v>0</v>
      </c>
    </row>
    <row r="75" spans="1:30" x14ac:dyDescent="0.25">
      <c r="A75" s="18">
        <v>73</v>
      </c>
      <c r="B75" s="17" t="s">
        <v>297</v>
      </c>
      <c r="C75" s="18">
        <v>1961</v>
      </c>
      <c r="D75" s="18" t="s">
        <v>26</v>
      </c>
      <c r="E75" s="17" t="s">
        <v>20</v>
      </c>
      <c r="F75" s="17"/>
      <c r="G75" s="18">
        <v>39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67">
        <v>63</v>
      </c>
      <c r="AB75" s="61">
        <f>IF(COUNT(G75:Z75)&gt;2,LARGE(G75:Z75,1)+LARGE(G75:Z75,2),SUM(G75:Z75))</f>
        <v>39</v>
      </c>
      <c r="AC75" s="62">
        <f>IF(AB75&gt;AA75,AB75,AA75)</f>
        <v>63</v>
      </c>
      <c r="AD75" s="59">
        <f>COUNT(G75:Z75)</f>
        <v>1</v>
      </c>
    </row>
    <row r="76" spans="1:30" x14ac:dyDescent="0.25">
      <c r="A76" s="18">
        <v>74</v>
      </c>
      <c r="B76" s="17" t="s">
        <v>282</v>
      </c>
      <c r="C76" s="18">
        <v>2009</v>
      </c>
      <c r="D76" s="18" t="s">
        <v>19</v>
      </c>
      <c r="E76" s="17" t="s">
        <v>20</v>
      </c>
      <c r="F76" s="17" t="s">
        <v>114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>
        <v>27</v>
      </c>
      <c r="AA76" s="67">
        <v>58</v>
      </c>
      <c r="AB76" s="61">
        <f>IF(COUNT(G76:Z76)&gt;2,LARGE(G76:Z76,1)+LARGE(G76:Z76,2),SUM(G76:Z76))</f>
        <v>27</v>
      </c>
      <c r="AC76" s="62">
        <f>IF(AB76&gt;AA76,AB76,AA76)</f>
        <v>58</v>
      </c>
      <c r="AD76" s="59">
        <f>COUNT(G76:Z76)</f>
        <v>1</v>
      </c>
    </row>
    <row r="77" spans="1:30" x14ac:dyDescent="0.25">
      <c r="A77" s="18">
        <v>75</v>
      </c>
      <c r="B77" s="17" t="s">
        <v>291</v>
      </c>
      <c r="C77" s="18">
        <v>2009</v>
      </c>
      <c r="D77" s="18" t="s">
        <v>19</v>
      </c>
      <c r="E77" s="17" t="s">
        <v>20</v>
      </c>
      <c r="F77" s="17" t="s">
        <v>114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67">
        <v>58</v>
      </c>
      <c r="AB77" s="61">
        <f>IF(COUNT(G77:Z77)&gt;2,LARGE(G77:Z77,1)+LARGE(G77:Z77,2),SUM(G77:Z77))</f>
        <v>0</v>
      </c>
      <c r="AC77" s="62">
        <f>IF(AB77&gt;AA77,AB77,AA77)</f>
        <v>58</v>
      </c>
      <c r="AD77" s="59">
        <f>COUNT(G77:Z77)</f>
        <v>0</v>
      </c>
    </row>
    <row r="78" spans="1:30" x14ac:dyDescent="0.25">
      <c r="A78" s="18">
        <v>76</v>
      </c>
      <c r="B78" s="17" t="s">
        <v>287</v>
      </c>
      <c r="C78" s="18">
        <v>2009</v>
      </c>
      <c r="D78" s="18" t="s">
        <v>31</v>
      </c>
      <c r="E78" s="17" t="s">
        <v>20</v>
      </c>
      <c r="F78" s="17" t="s">
        <v>114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>
        <v>22</v>
      </c>
      <c r="W78" s="18"/>
      <c r="X78" s="18"/>
      <c r="Y78" s="18"/>
      <c r="Z78" s="18">
        <v>36</v>
      </c>
      <c r="AA78" s="67">
        <v>49</v>
      </c>
      <c r="AB78" s="61">
        <f>IF(COUNT(G78:Z78)&gt;2,LARGE(G78:Z78,1)+LARGE(G78:Z78,2),SUM(G78:Z78))</f>
        <v>58</v>
      </c>
      <c r="AC78" s="62">
        <f>IF(AB78&gt;AA78,AB78,AA78)</f>
        <v>58</v>
      </c>
      <c r="AD78" s="59">
        <f>COUNT(G78:Z78)</f>
        <v>2</v>
      </c>
    </row>
    <row r="79" spans="1:30" x14ac:dyDescent="0.25">
      <c r="A79" s="18">
        <v>77</v>
      </c>
      <c r="B79" s="17" t="s">
        <v>217</v>
      </c>
      <c r="C79" s="18" t="s">
        <v>215</v>
      </c>
      <c r="D79" s="18" t="s">
        <v>150</v>
      </c>
      <c r="E79" s="17" t="s">
        <v>38</v>
      </c>
      <c r="F79" s="17" t="s">
        <v>39</v>
      </c>
      <c r="G79" s="18"/>
      <c r="H79" s="18"/>
      <c r="I79" s="18"/>
      <c r="J79" s="18"/>
      <c r="K79" s="18"/>
      <c r="L79" s="18"/>
      <c r="M79" s="18"/>
      <c r="N79" s="18"/>
      <c r="O79" s="18"/>
      <c r="P79" s="18">
        <v>50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67">
        <v>55</v>
      </c>
      <c r="AB79" s="61">
        <f>IF(COUNT(G79:Z79)&gt;2,LARGE(G79:Z79,1)+LARGE(G79:Z79,2),SUM(G79:Z79))</f>
        <v>50</v>
      </c>
      <c r="AC79" s="62">
        <f>IF(AB79&gt;AA79,AB79,AA79)</f>
        <v>55</v>
      </c>
      <c r="AD79" s="59">
        <f>COUNT(G79:Z79)</f>
        <v>1</v>
      </c>
    </row>
    <row r="80" spans="1:30" x14ac:dyDescent="0.25">
      <c r="A80" s="18">
        <v>78</v>
      </c>
      <c r="B80" s="17" t="s">
        <v>279</v>
      </c>
      <c r="C80" s="18">
        <v>2009</v>
      </c>
      <c r="D80" s="18" t="s">
        <v>19</v>
      </c>
      <c r="E80" s="17" t="s">
        <v>20</v>
      </c>
      <c r="F80" s="17" t="s">
        <v>63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>
        <v>22</v>
      </c>
      <c r="W80" s="18"/>
      <c r="X80" s="18">
        <v>20</v>
      </c>
      <c r="Y80" s="18"/>
      <c r="Z80" s="18">
        <v>33</v>
      </c>
      <c r="AA80" s="67">
        <v>30</v>
      </c>
      <c r="AB80" s="61">
        <f>IF(COUNT(G80:Z80)&gt;2,LARGE(G80:Z80,1)+LARGE(G80:Z80,2),SUM(G80:Z80))</f>
        <v>55</v>
      </c>
      <c r="AC80" s="62">
        <f>IF(AB80&gt;AA80,AB80,AA80)</f>
        <v>55</v>
      </c>
      <c r="AD80" s="59">
        <f>COUNT(G80:Z80)</f>
        <v>3</v>
      </c>
    </row>
    <row r="81" spans="1:30" x14ac:dyDescent="0.25">
      <c r="A81" s="18">
        <v>79</v>
      </c>
      <c r="B81" s="21" t="s">
        <v>71</v>
      </c>
      <c r="C81" s="18">
        <v>1996</v>
      </c>
      <c r="D81" s="18" t="s">
        <v>26</v>
      </c>
      <c r="E81" s="21" t="s">
        <v>20</v>
      </c>
      <c r="F81" s="21" t="s">
        <v>36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67">
        <v>54</v>
      </c>
      <c r="AB81" s="61">
        <f>IF(COUNT(G81:Z81)&gt;2,LARGE(G81:Z81,1)+LARGE(G81:Z81,2),SUM(G81:Z81))</f>
        <v>0</v>
      </c>
      <c r="AC81" s="62">
        <f>IF(AB81&gt;AA81,AB81,AA81)</f>
        <v>54</v>
      </c>
      <c r="AD81" s="59">
        <f>COUNT(G81:Z81)</f>
        <v>0</v>
      </c>
    </row>
    <row r="82" spans="1:30" x14ac:dyDescent="0.25">
      <c r="A82" s="18">
        <v>80</v>
      </c>
      <c r="B82" s="17" t="s">
        <v>298</v>
      </c>
      <c r="C82" s="18">
        <v>2001</v>
      </c>
      <c r="D82" s="18" t="s">
        <v>48</v>
      </c>
      <c r="E82" s="17" t="s">
        <v>20</v>
      </c>
      <c r="F82" s="17" t="s">
        <v>114</v>
      </c>
      <c r="G82" s="17"/>
      <c r="H82" s="17"/>
      <c r="I82" s="18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67">
        <v>53</v>
      </c>
      <c r="AB82" s="61">
        <f>IF(COUNT(G82:Z82)&gt;2,LARGE(G82:Z82,1)+LARGE(G82:Z82,2),SUM(G82:Z82))</f>
        <v>0</v>
      </c>
      <c r="AC82" s="62">
        <f>IF(AB82&gt;AA82,AB82,AA82)</f>
        <v>53</v>
      </c>
      <c r="AD82" s="59">
        <f>COUNT(G82:Z82)</f>
        <v>0</v>
      </c>
    </row>
    <row r="83" spans="1:30" x14ac:dyDescent="0.25">
      <c r="A83" s="18">
        <v>81</v>
      </c>
      <c r="B83" s="17" t="s">
        <v>340</v>
      </c>
      <c r="C83" s="18">
        <v>1984</v>
      </c>
      <c r="D83" s="18" t="s">
        <v>19</v>
      </c>
      <c r="E83" s="17" t="s">
        <v>20</v>
      </c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67">
        <v>53</v>
      </c>
      <c r="AB83" s="61">
        <f>IF(COUNT(G83:Z83)&gt;2,LARGE(G83:Z83,1)+LARGE(G83:Z83,2),SUM(G83:Z83))</f>
        <v>0</v>
      </c>
      <c r="AC83" s="62">
        <f>IF(AB83&gt;AA83,AB83,AA83)</f>
        <v>53</v>
      </c>
      <c r="AD83" s="59">
        <f>COUNT(G83:Z83)</f>
        <v>0</v>
      </c>
    </row>
    <row r="84" spans="1:30" x14ac:dyDescent="0.25">
      <c r="A84" s="18">
        <v>82</v>
      </c>
      <c r="B84" s="17" t="s">
        <v>302</v>
      </c>
      <c r="C84" s="18">
        <v>1990</v>
      </c>
      <c r="D84" s="18" t="s">
        <v>23</v>
      </c>
      <c r="E84" s="17" t="s">
        <v>20</v>
      </c>
      <c r="F84" s="17"/>
      <c r="G84" s="18"/>
      <c r="H84" s="18"/>
      <c r="I84" s="18">
        <v>53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67">
        <v>0</v>
      </c>
      <c r="AB84" s="61">
        <f>IF(COUNT(G84:Z84)&gt;2,LARGE(G84:Z84,1)+LARGE(G84:Z84,2),SUM(G84:Z84))</f>
        <v>53</v>
      </c>
      <c r="AC84" s="62">
        <f>IF(AB84&gt;AA84,AB84,AA84)</f>
        <v>53</v>
      </c>
      <c r="AD84" s="59">
        <f>COUNT(G84:Z84)</f>
        <v>1</v>
      </c>
    </row>
    <row r="85" spans="1:30" x14ac:dyDescent="0.25">
      <c r="A85" s="18">
        <v>83</v>
      </c>
      <c r="B85" s="21" t="s">
        <v>83</v>
      </c>
      <c r="C85" s="18">
        <v>1990</v>
      </c>
      <c r="D85" s="18" t="s">
        <v>23</v>
      </c>
      <c r="E85" s="21" t="s">
        <v>20</v>
      </c>
      <c r="F85" s="2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67">
        <v>51</v>
      </c>
      <c r="AB85" s="61">
        <f>IF(COUNT(G85:Z85)&gt;2,LARGE(G85:Z85,1)+LARGE(G85:Z85,2),SUM(G85:Z85))</f>
        <v>0</v>
      </c>
      <c r="AC85" s="62">
        <f>IF(AB85&gt;AA85,AB85,AA85)</f>
        <v>51</v>
      </c>
      <c r="AD85" s="59">
        <f>COUNT(G85:Z85)</f>
        <v>0</v>
      </c>
    </row>
    <row r="86" spans="1:30" x14ac:dyDescent="0.25">
      <c r="A86" s="18">
        <v>84</v>
      </c>
      <c r="B86" s="17" t="s">
        <v>354</v>
      </c>
      <c r="C86" s="18">
        <v>2007</v>
      </c>
      <c r="D86" s="18" t="s">
        <v>120</v>
      </c>
      <c r="E86" s="21" t="s">
        <v>20</v>
      </c>
      <c r="F86" s="17" t="s">
        <v>21</v>
      </c>
      <c r="G86" s="18"/>
      <c r="H86" s="18"/>
      <c r="I86" s="18"/>
      <c r="J86" s="18"/>
      <c r="K86" s="18"/>
      <c r="L86" s="18"/>
      <c r="M86" s="18"/>
      <c r="N86" s="18"/>
      <c r="O86" s="18"/>
      <c r="P86" s="18">
        <v>24</v>
      </c>
      <c r="Q86" s="18"/>
      <c r="R86" s="18"/>
      <c r="S86" s="18"/>
      <c r="T86" s="18"/>
      <c r="U86" s="18"/>
      <c r="V86" s="18">
        <v>23</v>
      </c>
      <c r="W86" s="18"/>
      <c r="X86" s="18"/>
      <c r="Y86" s="18"/>
      <c r="Z86" s="18">
        <v>25</v>
      </c>
      <c r="AA86" s="67">
        <v>24</v>
      </c>
      <c r="AB86" s="61">
        <f>IF(COUNT(G86:Z86)&gt;2,LARGE(G86:Z86,1)+LARGE(G86:Z86,2),SUM(G86:Z86))</f>
        <v>49</v>
      </c>
      <c r="AC86" s="62">
        <f>IF(AB86&gt;AA86,AB86,AA86)</f>
        <v>49</v>
      </c>
      <c r="AD86" s="59">
        <f>COUNT(G86:Z86)</f>
        <v>3</v>
      </c>
    </row>
    <row r="87" spans="1:30" x14ac:dyDescent="0.25">
      <c r="A87" s="18">
        <v>85</v>
      </c>
      <c r="B87" s="21" t="s">
        <v>103</v>
      </c>
      <c r="C87" s="18">
        <v>1995</v>
      </c>
      <c r="D87" s="18" t="s">
        <v>19</v>
      </c>
      <c r="E87" s="21" t="s">
        <v>20</v>
      </c>
      <c r="F87" s="21" t="s">
        <v>36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67">
        <v>48</v>
      </c>
      <c r="AB87" s="61">
        <f>IF(COUNT(G87:Z87)&gt;2,LARGE(G87:Z87,1)+LARGE(G87:Z87,2),SUM(G87:Z87))</f>
        <v>0</v>
      </c>
      <c r="AC87" s="62">
        <f>IF(AB87&gt;AA87,AB87,AA87)</f>
        <v>48</v>
      </c>
      <c r="AD87" s="59">
        <f>COUNT(G87:Z87)</f>
        <v>0</v>
      </c>
    </row>
    <row r="88" spans="1:30" x14ac:dyDescent="0.25">
      <c r="A88" s="18">
        <v>86</v>
      </c>
      <c r="B88" s="17" t="s">
        <v>345</v>
      </c>
      <c r="C88" s="18">
        <v>2007</v>
      </c>
      <c r="D88" s="18" t="s">
        <v>31</v>
      </c>
      <c r="E88" s="17" t="s">
        <v>20</v>
      </c>
      <c r="F88" s="17" t="s">
        <v>21</v>
      </c>
      <c r="G88" s="18"/>
      <c r="H88" s="18"/>
      <c r="I88" s="18"/>
      <c r="J88" s="18"/>
      <c r="K88" s="18"/>
      <c r="L88" s="18"/>
      <c r="M88" s="18"/>
      <c r="N88" s="18"/>
      <c r="O88" s="18"/>
      <c r="P88" s="18">
        <v>41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67">
        <v>48</v>
      </c>
      <c r="AB88" s="61">
        <f>IF(COUNT(G88:Z88)&gt;2,LARGE(G88:Z88,1)+LARGE(G88:Z88,2),SUM(G88:Z88))</f>
        <v>41</v>
      </c>
      <c r="AC88" s="62">
        <f>IF(AB88&gt;AA88,AB88,AA88)</f>
        <v>48</v>
      </c>
      <c r="AD88" s="59">
        <f>COUNT(G88:Z88)</f>
        <v>1</v>
      </c>
    </row>
    <row r="89" spans="1:30" x14ac:dyDescent="0.25">
      <c r="A89" s="18">
        <v>87</v>
      </c>
      <c r="B89" s="17" t="s">
        <v>271</v>
      </c>
      <c r="C89" s="18">
        <v>2010</v>
      </c>
      <c r="D89" s="18" t="s">
        <v>19</v>
      </c>
      <c r="E89" s="17" t="s">
        <v>20</v>
      </c>
      <c r="F89" s="17" t="s">
        <v>267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>
        <v>18</v>
      </c>
      <c r="Y89" s="18"/>
      <c r="Z89" s="18">
        <v>30</v>
      </c>
      <c r="AA89" s="67">
        <v>43</v>
      </c>
      <c r="AB89" s="61">
        <f>IF(COUNT(G89:Z89)&gt;2,LARGE(G89:Z89,1)+LARGE(G89:Z89,2),SUM(G89:Z89))</f>
        <v>48</v>
      </c>
      <c r="AC89" s="62">
        <f>IF(AB89&gt;AA89,AB89,AA89)</f>
        <v>48</v>
      </c>
      <c r="AD89" s="59">
        <f>COUNT(G89:Z89)</f>
        <v>2</v>
      </c>
    </row>
    <row r="90" spans="1:30" x14ac:dyDescent="0.25">
      <c r="A90" s="18">
        <v>88</v>
      </c>
      <c r="B90" s="17" t="s">
        <v>284</v>
      </c>
      <c r="C90" s="18">
        <v>2009</v>
      </c>
      <c r="D90" s="18" t="s">
        <v>31</v>
      </c>
      <c r="E90" s="17" t="s">
        <v>20</v>
      </c>
      <c r="F90" s="17" t="s">
        <v>114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>
        <v>20</v>
      </c>
      <c r="W90" s="18"/>
      <c r="X90" s="18">
        <v>25</v>
      </c>
      <c r="Y90" s="18"/>
      <c r="Z90" s="18">
        <v>17</v>
      </c>
      <c r="AA90" s="67">
        <v>32</v>
      </c>
      <c r="AB90" s="61">
        <f>IF(COUNT(G90:Z90)&gt;2,LARGE(G90:Z90,1)+LARGE(G90:Z90,2),SUM(G90:Z90))</f>
        <v>45</v>
      </c>
      <c r="AC90" s="62">
        <f>IF(AB90&gt;AA90,AB90,AA90)</f>
        <v>45</v>
      </c>
      <c r="AD90" s="59">
        <f>COUNT(G90:Z90)</f>
        <v>3</v>
      </c>
    </row>
    <row r="91" spans="1:30" x14ac:dyDescent="0.25">
      <c r="A91" s="18">
        <v>89</v>
      </c>
      <c r="B91" s="21" t="s">
        <v>118</v>
      </c>
      <c r="C91" s="18">
        <v>2007</v>
      </c>
      <c r="D91" s="18" t="s">
        <v>19</v>
      </c>
      <c r="E91" s="21" t="s">
        <v>20</v>
      </c>
      <c r="F91" s="21" t="s">
        <v>21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>
        <v>43</v>
      </c>
      <c r="AA91" s="67">
        <v>28</v>
      </c>
      <c r="AB91" s="61">
        <f>IF(COUNT(G91:Z91)&gt;2,LARGE(G91:Z91,1)+LARGE(G91:Z91,2),SUM(G91:Z91))</f>
        <v>43</v>
      </c>
      <c r="AC91" s="62">
        <f>IF(AB91&gt;AA91,AB91,AA91)</f>
        <v>43</v>
      </c>
      <c r="AD91" s="59">
        <f>COUNT(G91:Z91)</f>
        <v>1</v>
      </c>
    </row>
    <row r="92" spans="1:30" x14ac:dyDescent="0.25">
      <c r="A92" s="18">
        <v>90</v>
      </c>
      <c r="B92" s="17" t="s">
        <v>280</v>
      </c>
      <c r="C92" s="18">
        <v>2008</v>
      </c>
      <c r="D92" s="18" t="s">
        <v>19</v>
      </c>
      <c r="E92" s="17" t="s">
        <v>20</v>
      </c>
      <c r="F92" s="17" t="s">
        <v>21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>
        <v>19</v>
      </c>
      <c r="W92" s="18"/>
      <c r="X92" s="18"/>
      <c r="Y92" s="18"/>
      <c r="Z92" s="18">
        <v>23</v>
      </c>
      <c r="AA92" s="67">
        <v>34</v>
      </c>
      <c r="AB92" s="61">
        <f>IF(COUNT(G92:Z92)&gt;2,LARGE(G92:Z92,1)+LARGE(G92:Z92,2),SUM(G92:Z92))</f>
        <v>42</v>
      </c>
      <c r="AC92" s="62">
        <f>IF(AB92&gt;AA92,AB92,AA92)</f>
        <v>42</v>
      </c>
      <c r="AD92" s="59">
        <f>COUNT(G92:Z92)</f>
        <v>2</v>
      </c>
    </row>
    <row r="93" spans="1:30" x14ac:dyDescent="0.25">
      <c r="A93" s="18">
        <v>91</v>
      </c>
      <c r="B93" s="17" t="s">
        <v>363</v>
      </c>
      <c r="C93" s="18">
        <v>2006</v>
      </c>
      <c r="D93" s="18" t="s">
        <v>19</v>
      </c>
      <c r="E93" s="17" t="s">
        <v>20</v>
      </c>
      <c r="F93" s="17" t="s">
        <v>147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>
        <v>32</v>
      </c>
      <c r="AA93" s="67">
        <v>41</v>
      </c>
      <c r="AB93" s="61">
        <f>IF(COUNT(G93:Z93)&gt;2,LARGE(G93:Z93,1)+LARGE(G93:Z93,2),SUM(G93:Z93))</f>
        <v>32</v>
      </c>
      <c r="AC93" s="62">
        <f>IF(AB93&gt;AA93,AB93,AA93)</f>
        <v>41</v>
      </c>
      <c r="AD93" s="59">
        <f>COUNT(G93:Z93)</f>
        <v>1</v>
      </c>
    </row>
    <row r="94" spans="1:30" x14ac:dyDescent="0.25">
      <c r="A94" s="18">
        <v>92</v>
      </c>
      <c r="B94" s="17" t="s">
        <v>276</v>
      </c>
      <c r="C94" s="18">
        <v>2010</v>
      </c>
      <c r="D94" s="18" t="s">
        <v>19</v>
      </c>
      <c r="E94" s="17" t="s">
        <v>20</v>
      </c>
      <c r="F94" s="17" t="s">
        <v>63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>
        <v>40</v>
      </c>
      <c r="Y94" s="18"/>
      <c r="Z94" s="18"/>
      <c r="AA94" s="67">
        <v>24</v>
      </c>
      <c r="AB94" s="61">
        <f>IF(COUNT(G94:Z94)&gt;2,LARGE(G94:Z94,1)+LARGE(G94:Z94,2),SUM(G94:Z94))</f>
        <v>40</v>
      </c>
      <c r="AC94" s="62">
        <f>IF(AB94&gt;AA94,AB94,AA94)</f>
        <v>40</v>
      </c>
      <c r="AD94" s="59">
        <f>COUNT(G94:Z94)</f>
        <v>1</v>
      </c>
    </row>
    <row r="95" spans="1:30" x14ac:dyDescent="0.25">
      <c r="A95" s="18">
        <v>93</v>
      </c>
      <c r="B95" s="17" t="s">
        <v>221</v>
      </c>
      <c r="C95" s="18">
        <v>2010</v>
      </c>
      <c r="D95" s="18" t="s">
        <v>19</v>
      </c>
      <c r="E95" s="17" t="s">
        <v>38</v>
      </c>
      <c r="F95" s="17" t="s">
        <v>39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58"/>
      <c r="Y95" s="18"/>
      <c r="Z95" s="18"/>
      <c r="AA95" s="67">
        <v>39</v>
      </c>
      <c r="AB95" s="61">
        <f>IF(COUNT(G95:Z95)&gt;2,LARGE(G95:Z95,1)+LARGE(G95:Z95,2),SUM(G95:Z95))</f>
        <v>0</v>
      </c>
      <c r="AC95" s="62">
        <f>IF(AB95&gt;AA95,AB95,AA95)</f>
        <v>39</v>
      </c>
      <c r="AD95" s="59">
        <f>COUNT(G95:Z95)</f>
        <v>0</v>
      </c>
    </row>
    <row r="96" spans="1:30" x14ac:dyDescent="0.25">
      <c r="A96" s="18">
        <v>94</v>
      </c>
      <c r="B96" s="21" t="s">
        <v>422</v>
      </c>
      <c r="C96" s="18">
        <v>1990</v>
      </c>
      <c r="D96" s="18" t="s">
        <v>19</v>
      </c>
      <c r="E96" s="17" t="s">
        <v>20</v>
      </c>
      <c r="F96" s="17"/>
      <c r="G96" s="18"/>
      <c r="H96" s="18">
        <v>39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67">
        <v>0</v>
      </c>
      <c r="AB96" s="61">
        <f>IF(COUNT(G96:Z96)&gt;2,LARGE(G96:Z96,1)+LARGE(G96:Z96,2),SUM(G96:Z96))</f>
        <v>39</v>
      </c>
      <c r="AC96" s="62">
        <f>IF(AB96&gt;AA96,AB96,AA96)</f>
        <v>39</v>
      </c>
      <c r="AD96" s="59">
        <f>COUNT(G96:Z96)</f>
        <v>1</v>
      </c>
    </row>
    <row r="97" spans="1:30" x14ac:dyDescent="0.25">
      <c r="A97" s="18">
        <v>95</v>
      </c>
      <c r="B97" s="17" t="s">
        <v>423</v>
      </c>
      <c r="C97" s="18">
        <v>1986</v>
      </c>
      <c r="D97" s="18" t="s">
        <v>19</v>
      </c>
      <c r="E97" s="17" t="s">
        <v>20</v>
      </c>
      <c r="F97" s="17"/>
      <c r="G97" s="18"/>
      <c r="H97" s="18">
        <v>39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67">
        <v>0</v>
      </c>
      <c r="AB97" s="61">
        <f>IF(COUNT(G97:Z97)&gt;2,LARGE(G97:Z97,1)+LARGE(G97:Z97,2),SUM(G97:Z97))</f>
        <v>39</v>
      </c>
      <c r="AC97" s="62">
        <f>IF(AB97&gt;AA97,AB97,AA97)</f>
        <v>39</v>
      </c>
      <c r="AD97" s="59">
        <f>COUNT(G97:Z97)</f>
        <v>1</v>
      </c>
    </row>
    <row r="98" spans="1:30" x14ac:dyDescent="0.25">
      <c r="A98" s="18">
        <v>96</v>
      </c>
      <c r="B98" s="17" t="s">
        <v>289</v>
      </c>
      <c r="C98" s="18">
        <v>2010</v>
      </c>
      <c r="D98" s="18" t="s">
        <v>19</v>
      </c>
      <c r="E98" s="17" t="s">
        <v>20</v>
      </c>
      <c r="F98" s="17" t="s">
        <v>267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>
        <v>23</v>
      </c>
      <c r="Y98" s="18"/>
      <c r="Z98" s="18">
        <v>16</v>
      </c>
      <c r="AA98" s="67">
        <v>22</v>
      </c>
      <c r="AB98" s="61">
        <f>IF(COUNT(G98:Z98)&gt;2,LARGE(G98:Z98,1)+LARGE(G98:Z98,2),SUM(G98:Z98))</f>
        <v>39</v>
      </c>
      <c r="AC98" s="62">
        <f>IF(AB98&gt;AA98,AB98,AA98)</f>
        <v>39</v>
      </c>
      <c r="AD98" s="59">
        <f>COUNT(G98:Z98)</f>
        <v>2</v>
      </c>
    </row>
    <row r="99" spans="1:30" x14ac:dyDescent="0.25">
      <c r="A99" s="18">
        <v>97</v>
      </c>
      <c r="B99" s="21" t="s">
        <v>161</v>
      </c>
      <c r="C99" s="18">
        <v>2004</v>
      </c>
      <c r="D99" s="18" t="s">
        <v>154</v>
      </c>
      <c r="E99" s="21" t="s">
        <v>38</v>
      </c>
      <c r="F99" s="21" t="s">
        <v>39</v>
      </c>
      <c r="G99" s="3"/>
      <c r="H99" s="3"/>
      <c r="I99" s="3"/>
      <c r="J99" s="3"/>
      <c r="K99" s="3"/>
      <c r="L99" s="3"/>
      <c r="M99" s="3"/>
      <c r="N99" s="3">
        <v>38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67">
        <v>35</v>
      </c>
      <c r="AB99" s="61">
        <f>IF(COUNT(G99:Z99)&gt;2,LARGE(G99:Z99,1)+LARGE(G99:Z99,2),SUM(G99:Z99))</f>
        <v>38</v>
      </c>
      <c r="AC99" s="62">
        <f>IF(AB99&gt;AA99,AB99,AA99)</f>
        <v>38</v>
      </c>
      <c r="AD99" s="59">
        <f>COUNT(G99:Z99)</f>
        <v>1</v>
      </c>
    </row>
    <row r="100" spans="1:30" x14ac:dyDescent="0.25">
      <c r="A100" s="18">
        <v>98</v>
      </c>
      <c r="B100" s="21" t="s">
        <v>82</v>
      </c>
      <c r="C100" s="18">
        <v>1995</v>
      </c>
      <c r="D100" s="18" t="s">
        <v>48</v>
      </c>
      <c r="E100" s="21" t="s">
        <v>20</v>
      </c>
      <c r="F100" s="21" t="s">
        <v>36</v>
      </c>
      <c r="G100" s="3"/>
      <c r="H100" s="3"/>
      <c r="I100" s="3">
        <v>38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67">
        <v>33</v>
      </c>
      <c r="AB100" s="61">
        <f>IF(COUNT(G100:Z100)&gt;2,LARGE(G100:Z100,1)+LARGE(G100:Z100,2),SUM(G100:Z100))</f>
        <v>38</v>
      </c>
      <c r="AC100" s="62">
        <f>IF(AB100&gt;AA100,AB100,AA100)</f>
        <v>38</v>
      </c>
      <c r="AD100" s="59">
        <f>COUNT(G100:Z100)</f>
        <v>1</v>
      </c>
    </row>
    <row r="101" spans="1:30" x14ac:dyDescent="0.25">
      <c r="A101" s="18">
        <v>99</v>
      </c>
      <c r="B101" s="17" t="s">
        <v>278</v>
      </c>
      <c r="C101" s="18">
        <v>2009</v>
      </c>
      <c r="D101" s="18" t="s">
        <v>19</v>
      </c>
      <c r="E101" s="17" t="s">
        <v>20</v>
      </c>
      <c r="F101" s="17" t="s">
        <v>21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>
        <v>14</v>
      </c>
      <c r="Y101" s="18"/>
      <c r="Z101" s="18">
        <v>24</v>
      </c>
      <c r="AA101" s="67">
        <v>30</v>
      </c>
      <c r="AB101" s="61">
        <f>IF(COUNT(G101:Z101)&gt;2,LARGE(G101:Z101,1)+LARGE(G101:Z101,2),SUM(G101:Z101))</f>
        <v>38</v>
      </c>
      <c r="AC101" s="62">
        <f>IF(AB101&gt;AA101,AB101,AA101)</f>
        <v>38</v>
      </c>
      <c r="AD101" s="59">
        <f>COUNT(G101:Z101)</f>
        <v>2</v>
      </c>
    </row>
    <row r="102" spans="1:30" x14ac:dyDescent="0.25">
      <c r="A102" s="18">
        <v>100</v>
      </c>
      <c r="B102" s="17" t="s">
        <v>212</v>
      </c>
      <c r="C102" s="18">
        <v>2008</v>
      </c>
      <c r="D102" s="18" t="s">
        <v>19</v>
      </c>
      <c r="E102" s="17" t="s">
        <v>38</v>
      </c>
      <c r="F102" s="17" t="s">
        <v>39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>
        <v>36</v>
      </c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67">
        <v>0</v>
      </c>
      <c r="AB102" s="61">
        <f>IF(COUNT(G102:Z102)&gt;2,LARGE(G102:Z102,1)+LARGE(G102:Z102,2),SUM(G102:Z102))</f>
        <v>36</v>
      </c>
      <c r="AC102" s="62">
        <f>IF(AB102&gt;AA102,AB102,AA102)</f>
        <v>36</v>
      </c>
      <c r="AD102" s="59">
        <f>COUNT(G102:Z102)</f>
        <v>1</v>
      </c>
    </row>
    <row r="103" spans="1:30" x14ac:dyDescent="0.25">
      <c r="A103" s="18">
        <v>101</v>
      </c>
      <c r="B103" s="21" t="s">
        <v>164</v>
      </c>
      <c r="C103" s="18">
        <v>2002</v>
      </c>
      <c r="D103" s="18" t="s">
        <v>150</v>
      </c>
      <c r="E103" s="21" t="s">
        <v>38</v>
      </c>
      <c r="F103" s="21" t="s">
        <v>39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67">
        <v>35</v>
      </c>
      <c r="AB103" s="61">
        <f>IF(COUNT(G103:Z103)&gt;2,LARGE(G103:Z103,1)+LARGE(G103:Z103,2),SUM(G103:Z103))</f>
        <v>0</v>
      </c>
      <c r="AC103" s="62">
        <f>IF(AB103&gt;AA103,AB103,AA103)</f>
        <v>35</v>
      </c>
      <c r="AD103" s="59">
        <f>COUNT(G103:Z103)</f>
        <v>0</v>
      </c>
    </row>
    <row r="104" spans="1:30" x14ac:dyDescent="0.25">
      <c r="A104" s="18">
        <v>102</v>
      </c>
      <c r="B104" s="17" t="s">
        <v>389</v>
      </c>
      <c r="C104" s="18">
        <v>2004</v>
      </c>
      <c r="D104" s="18" t="s">
        <v>390</v>
      </c>
      <c r="E104" s="17" t="s">
        <v>38</v>
      </c>
      <c r="F104" s="17" t="s">
        <v>165</v>
      </c>
      <c r="G104" s="18"/>
      <c r="H104" s="18"/>
      <c r="I104" s="18"/>
      <c r="J104" s="18"/>
      <c r="K104" s="18"/>
      <c r="L104" s="18"/>
      <c r="M104" s="18"/>
      <c r="N104" s="18">
        <v>35</v>
      </c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67">
        <v>0</v>
      </c>
      <c r="AB104" s="61">
        <f>IF(COUNT(G104:Z104)&gt;2,LARGE(G104:Z104,1)+LARGE(G104:Z104,2),SUM(G104:Z104))</f>
        <v>35</v>
      </c>
      <c r="AC104" s="62">
        <f>IF(AB104&gt;AA104,AB104,AA104)</f>
        <v>35</v>
      </c>
      <c r="AD104" s="59">
        <f>COUNT(G104:Z104)</f>
        <v>1</v>
      </c>
    </row>
    <row r="105" spans="1:30" x14ac:dyDescent="0.25">
      <c r="A105" s="18">
        <v>103</v>
      </c>
      <c r="B105" s="17" t="s">
        <v>412</v>
      </c>
      <c r="C105" s="18">
        <v>2010</v>
      </c>
      <c r="D105" s="18" t="s">
        <v>19</v>
      </c>
      <c r="E105" s="17" t="s">
        <v>20</v>
      </c>
      <c r="F105" s="17" t="s">
        <v>21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>
        <v>14</v>
      </c>
      <c r="Y105" s="18"/>
      <c r="Z105" s="18">
        <v>21</v>
      </c>
      <c r="AA105" s="67">
        <v>0</v>
      </c>
      <c r="AB105" s="61">
        <f>IF(COUNT(G105:Z105)&gt;2,LARGE(G105:Z105,1)+LARGE(G105:Z105,2),SUM(G105:Z105))</f>
        <v>35</v>
      </c>
      <c r="AC105" s="62">
        <f>IF(AB105&gt;AA105,AB105,AA105)</f>
        <v>35</v>
      </c>
      <c r="AD105" s="59">
        <f>COUNT(G105:Z105)</f>
        <v>2</v>
      </c>
    </row>
    <row r="106" spans="1:30" x14ac:dyDescent="0.25">
      <c r="A106" s="18">
        <v>104</v>
      </c>
      <c r="B106" s="17" t="s">
        <v>275</v>
      </c>
      <c r="C106" s="18">
        <v>2010</v>
      </c>
      <c r="D106" s="18" t="s">
        <v>19</v>
      </c>
      <c r="E106" s="17" t="s">
        <v>20</v>
      </c>
      <c r="F106" s="17" t="s">
        <v>21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67">
        <v>34</v>
      </c>
      <c r="AB106" s="61">
        <f>IF(COUNT(G106:Z106)&gt;2,LARGE(G106:Z106,1)+LARGE(G106:Z106,2),SUM(G106:Z106))</f>
        <v>0</v>
      </c>
      <c r="AC106" s="62">
        <f>IF(AB106&gt;AA106,AB106,AA106)</f>
        <v>34</v>
      </c>
      <c r="AD106" s="59">
        <f>COUNT(G106:Z106)</f>
        <v>0</v>
      </c>
    </row>
    <row r="107" spans="1:30" x14ac:dyDescent="0.25">
      <c r="A107" s="18">
        <v>105</v>
      </c>
      <c r="B107" s="21" t="s">
        <v>106</v>
      </c>
      <c r="C107" s="18">
        <v>1996</v>
      </c>
      <c r="D107" s="18" t="s">
        <v>48</v>
      </c>
      <c r="E107" s="21" t="s">
        <v>20</v>
      </c>
      <c r="F107" s="21" t="s">
        <v>36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67">
        <v>33</v>
      </c>
      <c r="AB107" s="61">
        <f>IF(COUNT(G107:Z107)&gt;2,LARGE(G107:Z107,1)+LARGE(G107:Z107,2),SUM(G107:Z107))</f>
        <v>0</v>
      </c>
      <c r="AC107" s="62">
        <f>IF(AB107&gt;AA107,AB107,AA107)</f>
        <v>33</v>
      </c>
      <c r="AD107" s="59">
        <f>COUNT(G107:Z107)</f>
        <v>0</v>
      </c>
    </row>
    <row r="108" spans="1:30" x14ac:dyDescent="0.25">
      <c r="A108" s="18">
        <v>106</v>
      </c>
      <c r="B108" s="17" t="s">
        <v>364</v>
      </c>
      <c r="C108" s="18">
        <v>2006</v>
      </c>
      <c r="D108" s="18" t="s">
        <v>19</v>
      </c>
      <c r="E108" s="17" t="s">
        <v>20</v>
      </c>
      <c r="F108" s="17" t="s">
        <v>21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67">
        <v>33</v>
      </c>
      <c r="AB108" s="61">
        <f>IF(COUNT(G108:Z108)&gt;2,LARGE(G108:Z108,1)+LARGE(G108:Z108,2),SUM(G108:Z108))</f>
        <v>0</v>
      </c>
      <c r="AC108" s="62">
        <f>IF(AB108&gt;AA108,AB108,AA108)</f>
        <v>33</v>
      </c>
      <c r="AD108" s="59">
        <f>COUNT(G108:Z108)</f>
        <v>0</v>
      </c>
    </row>
    <row r="109" spans="1:30" x14ac:dyDescent="0.25">
      <c r="A109" s="18">
        <v>107</v>
      </c>
      <c r="B109" s="17" t="s">
        <v>450</v>
      </c>
      <c r="C109" s="18">
        <v>2006</v>
      </c>
      <c r="D109" s="18" t="s">
        <v>33</v>
      </c>
      <c r="E109" s="17" t="s">
        <v>20</v>
      </c>
      <c r="F109" s="17" t="s">
        <v>114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>
        <v>32</v>
      </c>
      <c r="AA109" s="67">
        <v>0</v>
      </c>
      <c r="AB109" s="61">
        <f>IF(COUNT(G109:Z109)&gt;2,LARGE(G109:Z109,1)+LARGE(G109:Z109,2),SUM(G109:Z109))</f>
        <v>32</v>
      </c>
      <c r="AC109" s="62">
        <f>IF(AB109&gt;AA109,AB109,AA109)</f>
        <v>32</v>
      </c>
      <c r="AD109" s="59">
        <f>COUNT(G109:Z109)</f>
        <v>1</v>
      </c>
    </row>
    <row r="110" spans="1:30" x14ac:dyDescent="0.25">
      <c r="A110" s="18">
        <v>108</v>
      </c>
      <c r="B110" s="21" t="s">
        <v>121</v>
      </c>
      <c r="C110" s="18">
        <v>2005</v>
      </c>
      <c r="D110" s="18" t="s">
        <v>19</v>
      </c>
      <c r="E110" s="21" t="s">
        <v>20</v>
      </c>
      <c r="F110" s="21" t="s">
        <v>21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67">
        <v>30</v>
      </c>
      <c r="AB110" s="61">
        <f>IF(COUNT(G110:Z110)&gt;2,LARGE(G110:Z110,1)+LARGE(G110:Z110,2),SUM(G110:Z110))</f>
        <v>0</v>
      </c>
      <c r="AC110" s="62">
        <f>IF(AB110&gt;AA110,AB110,AA110)</f>
        <v>30</v>
      </c>
      <c r="AD110" s="59">
        <f>COUNT(G110:Z110)</f>
        <v>0</v>
      </c>
    </row>
    <row r="111" spans="1:30" x14ac:dyDescent="0.25">
      <c r="A111" s="18">
        <v>109</v>
      </c>
      <c r="B111" s="21" t="s">
        <v>149</v>
      </c>
      <c r="C111" s="18">
        <v>2005</v>
      </c>
      <c r="D111" s="18" t="s">
        <v>150</v>
      </c>
      <c r="E111" s="21" t="s">
        <v>38</v>
      </c>
      <c r="F111" s="21" t="s">
        <v>39</v>
      </c>
      <c r="G111" s="3"/>
      <c r="H111" s="3"/>
      <c r="I111" s="3"/>
      <c r="J111" s="3"/>
      <c r="K111" s="3"/>
      <c r="L111" s="3"/>
      <c r="M111" s="3"/>
      <c r="N111" s="3"/>
      <c r="O111" s="3">
        <v>30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67">
        <v>0</v>
      </c>
      <c r="AB111" s="61">
        <f>IF(COUNT(G111:Z111)&gt;2,LARGE(G111:Z111,1)+LARGE(G111:Z111,2),SUM(G111:Z111))</f>
        <v>30</v>
      </c>
      <c r="AC111" s="62">
        <f>IF(AB111&gt;AA111,AB111,AA111)</f>
        <v>30</v>
      </c>
      <c r="AD111" s="59">
        <f>COUNT(G111:Z111)</f>
        <v>1</v>
      </c>
    </row>
    <row r="112" spans="1:30" x14ac:dyDescent="0.25">
      <c r="A112" s="18">
        <v>110</v>
      </c>
      <c r="B112" s="17" t="s">
        <v>418</v>
      </c>
      <c r="C112" s="18">
        <v>2005</v>
      </c>
      <c r="D112" s="18" t="s">
        <v>419</v>
      </c>
      <c r="E112" s="17" t="s">
        <v>38</v>
      </c>
      <c r="F112" s="17" t="s">
        <v>352</v>
      </c>
      <c r="G112" s="18"/>
      <c r="H112" s="18"/>
      <c r="I112" s="18"/>
      <c r="J112" s="18"/>
      <c r="K112" s="18"/>
      <c r="L112" s="18"/>
      <c r="M112" s="18"/>
      <c r="N112" s="18"/>
      <c r="O112" s="18">
        <v>30</v>
      </c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67">
        <v>0</v>
      </c>
      <c r="AB112" s="61">
        <f>IF(COUNT(G112:Z112)&gt;2,LARGE(G112:Z112,1)+LARGE(G112:Z112,2),SUM(G112:Z112))</f>
        <v>30</v>
      </c>
      <c r="AC112" s="62">
        <f>IF(AB112&gt;AA112,AB112,AA112)</f>
        <v>30</v>
      </c>
      <c r="AD112" s="59">
        <f>COUNT(G112:Z112)</f>
        <v>1</v>
      </c>
    </row>
    <row r="113" spans="1:30" x14ac:dyDescent="0.25">
      <c r="A113" s="18">
        <v>111</v>
      </c>
      <c r="B113" s="17" t="s">
        <v>288</v>
      </c>
      <c r="C113" s="18">
        <v>2010</v>
      </c>
      <c r="D113" s="18" t="s">
        <v>19</v>
      </c>
      <c r="E113" s="17" t="s">
        <v>20</v>
      </c>
      <c r="F113" s="17" t="s">
        <v>268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67">
        <v>28</v>
      </c>
      <c r="AB113" s="61">
        <f>IF(COUNT(G113:Z113)&gt;2,LARGE(G113:Z113,1)+LARGE(G113:Z113,2),SUM(G113:Z113))</f>
        <v>0</v>
      </c>
      <c r="AC113" s="62">
        <f>IF(AB113&gt;AA113,AB113,AA113)</f>
        <v>28</v>
      </c>
      <c r="AD113" s="59">
        <f>COUNT(G113:Z113)</f>
        <v>0</v>
      </c>
    </row>
    <row r="114" spans="1:30" x14ac:dyDescent="0.25">
      <c r="A114" s="18">
        <v>112</v>
      </c>
      <c r="B114" s="17" t="s">
        <v>290</v>
      </c>
      <c r="C114" s="18">
        <v>2009</v>
      </c>
      <c r="D114" s="18" t="s">
        <v>19</v>
      </c>
      <c r="E114" s="17" t="s">
        <v>20</v>
      </c>
      <c r="F114" s="17" t="s">
        <v>114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67">
        <v>28</v>
      </c>
      <c r="AB114" s="61">
        <f>IF(COUNT(G114:Z114)&gt;2,LARGE(G114:Z114,1)+LARGE(G114:Z114,2),SUM(G114:Z114))</f>
        <v>0</v>
      </c>
      <c r="AC114" s="62">
        <f>IF(AB114&gt;AA114,AB114,AA114)</f>
        <v>28</v>
      </c>
      <c r="AD114" s="59">
        <f>COUNT(G114:Z114)</f>
        <v>0</v>
      </c>
    </row>
    <row r="115" spans="1:30" x14ac:dyDescent="0.25">
      <c r="A115" s="18">
        <v>113</v>
      </c>
      <c r="B115" s="21" t="s">
        <v>124</v>
      </c>
      <c r="C115" s="18">
        <v>2005</v>
      </c>
      <c r="D115" s="18" t="s">
        <v>19</v>
      </c>
      <c r="E115" s="21" t="s">
        <v>20</v>
      </c>
      <c r="F115" s="21" t="s">
        <v>21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>
        <v>16</v>
      </c>
      <c r="U115" s="3"/>
      <c r="V115" s="3"/>
      <c r="W115" s="3"/>
      <c r="X115" s="3"/>
      <c r="Y115" s="3"/>
      <c r="Z115" s="3"/>
      <c r="AA115" s="67">
        <v>28</v>
      </c>
      <c r="AB115" s="61">
        <f>IF(COUNT(G115:Z115)&gt;2,LARGE(G115:Z115,1)+LARGE(G115:Z115,2),SUM(G115:Z115))</f>
        <v>16</v>
      </c>
      <c r="AC115" s="62">
        <f>IF(AB115&gt;AA115,AB115,AA115)</f>
        <v>28</v>
      </c>
      <c r="AD115" s="59">
        <f>COUNT(G115:Z115)</f>
        <v>1</v>
      </c>
    </row>
    <row r="116" spans="1:30" x14ac:dyDescent="0.25">
      <c r="A116" s="18">
        <v>114</v>
      </c>
      <c r="B116" s="17" t="s">
        <v>410</v>
      </c>
      <c r="C116" s="18">
        <v>2009</v>
      </c>
      <c r="D116" s="18" t="s">
        <v>31</v>
      </c>
      <c r="E116" s="17" t="s">
        <v>20</v>
      </c>
      <c r="F116" s="17" t="s">
        <v>27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>
        <v>28</v>
      </c>
      <c r="Y116" s="18"/>
      <c r="Z116" s="18"/>
      <c r="AA116" s="67">
        <v>0</v>
      </c>
      <c r="AB116" s="61">
        <f>IF(COUNT(G116:Z116)&gt;2,LARGE(G116:Z116,1)+LARGE(G116:Z116,2),SUM(G116:Z116))</f>
        <v>28</v>
      </c>
      <c r="AC116" s="62">
        <f>IF(AB116&gt;AA116,AB116,AA116)</f>
        <v>28</v>
      </c>
      <c r="AD116" s="59">
        <f>COUNT(G116:Z116)</f>
        <v>1</v>
      </c>
    </row>
    <row r="117" spans="1:30" x14ac:dyDescent="0.25">
      <c r="A117" s="18">
        <v>115</v>
      </c>
      <c r="B117" s="21" t="s">
        <v>159</v>
      </c>
      <c r="C117" s="18">
        <v>2003</v>
      </c>
      <c r="D117" s="18" t="s">
        <v>154</v>
      </c>
      <c r="E117" s="21" t="s">
        <v>20</v>
      </c>
      <c r="F117" s="21" t="s">
        <v>43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67">
        <v>27</v>
      </c>
      <c r="AB117" s="61">
        <f>IF(COUNT(G117:Z117)&gt;2,LARGE(G117:Z117,1)+LARGE(G117:Z117,2),SUM(G117:Z117))</f>
        <v>0</v>
      </c>
      <c r="AC117" s="62">
        <f>IF(AB117&gt;AA117,AB117,AA117)</f>
        <v>27</v>
      </c>
      <c r="AD117" s="59">
        <f>COUNT(G117:Z117)</f>
        <v>0</v>
      </c>
    </row>
    <row r="118" spans="1:30" x14ac:dyDescent="0.25">
      <c r="A118" s="18">
        <v>116</v>
      </c>
      <c r="B118" s="17" t="s">
        <v>283</v>
      </c>
      <c r="C118" s="18">
        <v>2008</v>
      </c>
      <c r="D118" s="18" t="s">
        <v>19</v>
      </c>
      <c r="E118" s="17" t="s">
        <v>20</v>
      </c>
      <c r="F118" s="17" t="s">
        <v>21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>
        <v>24</v>
      </c>
      <c r="AA118" s="67">
        <v>27</v>
      </c>
      <c r="AB118" s="61">
        <f>IF(COUNT(G118:Z118)&gt;2,LARGE(G118:Z118,1)+LARGE(G118:Z118,2),SUM(G118:Z118))</f>
        <v>24</v>
      </c>
      <c r="AC118" s="62">
        <f>IF(AB118&gt;AA118,AB118,AA118)</f>
        <v>27</v>
      </c>
      <c r="AD118" s="59">
        <f>COUNT(G118:Z118)</f>
        <v>1</v>
      </c>
    </row>
    <row r="119" spans="1:30" x14ac:dyDescent="0.25">
      <c r="A119" s="18">
        <v>117</v>
      </c>
      <c r="B119" s="17" t="s">
        <v>216</v>
      </c>
      <c r="C119" s="18">
        <v>2006</v>
      </c>
      <c r="D119" s="18" t="s">
        <v>150</v>
      </c>
      <c r="E119" s="17" t="s">
        <v>38</v>
      </c>
      <c r="F119" s="17" t="s">
        <v>39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67">
        <v>26</v>
      </c>
      <c r="AB119" s="61">
        <f>IF(COUNT(G119:Z119)&gt;2,LARGE(G119:Z119,1)+LARGE(G119:Z119,2),SUM(G119:Z119))</f>
        <v>0</v>
      </c>
      <c r="AC119" s="62">
        <f>IF(AB119&gt;AA119,AB119,AA119)</f>
        <v>26</v>
      </c>
      <c r="AD119" s="59">
        <f>COUNT(G119:Z119)</f>
        <v>0</v>
      </c>
    </row>
    <row r="120" spans="1:30" x14ac:dyDescent="0.25">
      <c r="A120" s="18">
        <v>118</v>
      </c>
      <c r="B120" s="17" t="s">
        <v>222</v>
      </c>
      <c r="C120" s="18">
        <v>2007</v>
      </c>
      <c r="D120" s="18" t="s">
        <v>150</v>
      </c>
      <c r="E120" s="17" t="s">
        <v>38</v>
      </c>
      <c r="F120" s="17" t="s">
        <v>39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>
        <v>26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67">
        <v>25</v>
      </c>
      <c r="AB120" s="61">
        <f>IF(COUNT(G120:Z120)&gt;2,LARGE(G120:Z120,1)+LARGE(G120:Z120,2),SUM(G120:Z120))</f>
        <v>26</v>
      </c>
      <c r="AC120" s="62">
        <f>IF(AB120&gt;AA120,AB120,AA120)</f>
        <v>26</v>
      </c>
      <c r="AD120" s="59">
        <f>COUNT(G120:Z120)</f>
        <v>1</v>
      </c>
    </row>
    <row r="121" spans="1:30" x14ac:dyDescent="0.25">
      <c r="A121" s="18">
        <v>119</v>
      </c>
      <c r="B121" s="17" t="s">
        <v>416</v>
      </c>
      <c r="C121" s="18">
        <v>2010</v>
      </c>
      <c r="D121" s="18" t="s">
        <v>19</v>
      </c>
      <c r="E121" s="17" t="s">
        <v>20</v>
      </c>
      <c r="F121" s="17" t="s">
        <v>21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>
        <v>12</v>
      </c>
      <c r="Y121" s="18"/>
      <c r="Z121" s="18">
        <v>14</v>
      </c>
      <c r="AA121" s="67">
        <v>0</v>
      </c>
      <c r="AB121" s="61">
        <f>IF(COUNT(G121:Z121)&gt;2,LARGE(G121:Z121,1)+LARGE(G121:Z121,2),SUM(G121:Z121))</f>
        <v>26</v>
      </c>
      <c r="AC121" s="62">
        <f>IF(AB121&gt;AA121,AB121,AA121)</f>
        <v>26</v>
      </c>
      <c r="AD121" s="59">
        <f>COUNT(G121:Z121)</f>
        <v>2</v>
      </c>
    </row>
    <row r="122" spans="1:30" x14ac:dyDescent="0.25">
      <c r="A122" s="18">
        <v>120</v>
      </c>
      <c r="B122" s="17" t="s">
        <v>417</v>
      </c>
      <c r="C122" s="18">
        <v>2009</v>
      </c>
      <c r="D122" s="18" t="s">
        <v>19</v>
      </c>
      <c r="E122" s="17" t="s">
        <v>20</v>
      </c>
      <c r="F122" s="17" t="s">
        <v>21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>
        <v>11</v>
      </c>
      <c r="Y122" s="18"/>
      <c r="Z122" s="18">
        <v>15</v>
      </c>
      <c r="AA122" s="67">
        <v>0</v>
      </c>
      <c r="AB122" s="61">
        <f>IF(COUNT(G122:Z122)&gt;2,LARGE(G122:Z122,1)+LARGE(G122:Z122,2),SUM(G122:Z122))</f>
        <v>26</v>
      </c>
      <c r="AC122" s="62">
        <f>IF(AB122&gt;AA122,AB122,AA122)</f>
        <v>26</v>
      </c>
      <c r="AD122" s="59">
        <f>COUNT(G122:Z122)</f>
        <v>2</v>
      </c>
    </row>
    <row r="123" spans="1:30" x14ac:dyDescent="0.25">
      <c r="A123" s="18">
        <v>121</v>
      </c>
      <c r="B123" s="17" t="s">
        <v>206</v>
      </c>
      <c r="C123" s="18" t="s">
        <v>207</v>
      </c>
      <c r="D123" s="18" t="s">
        <v>150</v>
      </c>
      <c r="E123" s="17" t="s">
        <v>38</v>
      </c>
      <c r="F123" s="17" t="s">
        <v>39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67">
        <v>25</v>
      </c>
      <c r="AB123" s="61">
        <f>IF(COUNT(G123:Z123)&gt;2,LARGE(G123:Z123,1)+LARGE(G123:Z123,2),SUM(G123:Z123))</f>
        <v>0</v>
      </c>
      <c r="AC123" s="62">
        <f>IF(AB123&gt;AA123,AB123,AA123)</f>
        <v>25</v>
      </c>
      <c r="AD123" s="59">
        <f>COUNT(G123:Z123)</f>
        <v>0</v>
      </c>
    </row>
    <row r="124" spans="1:30" x14ac:dyDescent="0.25">
      <c r="A124" s="18">
        <v>122</v>
      </c>
      <c r="B124" s="17" t="s">
        <v>209</v>
      </c>
      <c r="C124" s="18">
        <v>2006</v>
      </c>
      <c r="D124" s="18" t="s">
        <v>150</v>
      </c>
      <c r="E124" s="17" t="s">
        <v>38</v>
      </c>
      <c r="F124" s="17" t="s">
        <v>39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67">
        <v>25</v>
      </c>
      <c r="AB124" s="61">
        <f>IF(COUNT(G124:Z124)&gt;2,LARGE(G124:Z124,1)+LARGE(G124:Z124,2),SUM(G124:Z124))</f>
        <v>0</v>
      </c>
      <c r="AC124" s="62">
        <f>IF(AB124&gt;AA124,AB124,AA124)</f>
        <v>25</v>
      </c>
      <c r="AD124" s="59">
        <f>COUNT(G124:Z124)</f>
        <v>0</v>
      </c>
    </row>
    <row r="125" spans="1:30" x14ac:dyDescent="0.25">
      <c r="A125" s="18">
        <v>123</v>
      </c>
      <c r="B125" s="17" t="s">
        <v>218</v>
      </c>
      <c r="C125" s="18">
        <v>2008</v>
      </c>
      <c r="D125" s="18" t="s">
        <v>19</v>
      </c>
      <c r="E125" s="17" t="s">
        <v>38</v>
      </c>
      <c r="F125" s="17" t="s">
        <v>39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>
        <v>23</v>
      </c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67">
        <v>25</v>
      </c>
      <c r="AB125" s="61">
        <f>IF(COUNT(G125:Z125)&gt;2,LARGE(G125:Z125,1)+LARGE(G125:Z125,2),SUM(G125:Z125))</f>
        <v>23</v>
      </c>
      <c r="AC125" s="62">
        <f>IF(AB125&gt;AA125,AB125,AA125)</f>
        <v>25</v>
      </c>
      <c r="AD125" s="59">
        <f>COUNT(G125:Z125)</f>
        <v>1</v>
      </c>
    </row>
    <row r="126" spans="1:30" x14ac:dyDescent="0.25">
      <c r="A126" s="18">
        <v>124</v>
      </c>
      <c r="B126" s="17" t="s">
        <v>220</v>
      </c>
      <c r="C126" s="18">
        <v>2011</v>
      </c>
      <c r="D126" s="18" t="s">
        <v>19</v>
      </c>
      <c r="E126" s="17" t="s">
        <v>38</v>
      </c>
      <c r="F126" s="17" t="s">
        <v>39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>
        <v>25</v>
      </c>
      <c r="Q126" s="18"/>
      <c r="R126" s="18"/>
      <c r="S126" s="18"/>
      <c r="T126" s="18"/>
      <c r="U126" s="18"/>
      <c r="V126" s="18"/>
      <c r="W126" s="18"/>
      <c r="X126" s="58"/>
      <c r="Y126" s="18"/>
      <c r="Z126" s="18"/>
      <c r="AA126" s="67">
        <v>15</v>
      </c>
      <c r="AB126" s="61">
        <f>IF(COUNT(G126:Z126)&gt;2,LARGE(G126:Z126,1)+LARGE(G126:Z126,2),SUM(G126:Z126))</f>
        <v>25</v>
      </c>
      <c r="AC126" s="62">
        <f>IF(AB126&gt;AA126,AB126,AA126)</f>
        <v>25</v>
      </c>
      <c r="AD126" s="59">
        <f>COUNT(G126:Z126)</f>
        <v>1</v>
      </c>
    </row>
    <row r="127" spans="1:30" x14ac:dyDescent="0.25">
      <c r="A127" s="18">
        <v>125</v>
      </c>
      <c r="B127" s="21" t="s">
        <v>160</v>
      </c>
      <c r="C127" s="18">
        <v>2003</v>
      </c>
      <c r="D127" s="18" t="s">
        <v>150</v>
      </c>
      <c r="E127" s="21" t="s">
        <v>38</v>
      </c>
      <c r="F127" s="21" t="s">
        <v>165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67">
        <v>24</v>
      </c>
      <c r="AB127" s="61">
        <f>IF(COUNT(G127:Z127)&gt;2,LARGE(G127:Z127,1)+LARGE(G127:Z127,2),SUM(G127:Z127))</f>
        <v>0</v>
      </c>
      <c r="AC127" s="62">
        <f>IF(AB127&gt;AA127,AB127,AA127)</f>
        <v>24</v>
      </c>
      <c r="AD127" s="59">
        <f>COUNT(G127:Z127)</f>
        <v>0</v>
      </c>
    </row>
    <row r="128" spans="1:30" x14ac:dyDescent="0.25">
      <c r="A128" s="18">
        <v>126</v>
      </c>
      <c r="B128" s="21" t="s">
        <v>163</v>
      </c>
      <c r="C128" s="18">
        <v>2002</v>
      </c>
      <c r="D128" s="18" t="s">
        <v>150</v>
      </c>
      <c r="E128" s="21" t="s">
        <v>38</v>
      </c>
      <c r="F128" s="21" t="s">
        <v>165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67">
        <v>24</v>
      </c>
      <c r="AB128" s="61">
        <f>IF(COUNT(G128:Z128)&gt;2,LARGE(G128:Z128,1)+LARGE(G128:Z128,2),SUM(G128:Z128))</f>
        <v>0</v>
      </c>
      <c r="AC128" s="62">
        <f>IF(AB128&gt;AA128,AB128,AA128)</f>
        <v>24</v>
      </c>
      <c r="AD128" s="59">
        <f>COUNT(G128:Z128)</f>
        <v>0</v>
      </c>
    </row>
    <row r="129" spans="1:30" x14ac:dyDescent="0.25">
      <c r="A129" s="18">
        <v>127</v>
      </c>
      <c r="B129" s="17" t="s">
        <v>360</v>
      </c>
      <c r="C129" s="18">
        <v>2005</v>
      </c>
      <c r="D129" s="18" t="s">
        <v>120</v>
      </c>
      <c r="E129" s="17" t="s">
        <v>20</v>
      </c>
      <c r="F129" s="17" t="s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>
        <v>24</v>
      </c>
      <c r="U129" s="18"/>
      <c r="V129" s="18"/>
      <c r="W129" s="18"/>
      <c r="X129" s="18"/>
      <c r="Y129" s="18"/>
      <c r="Z129" s="18"/>
      <c r="AA129" s="67">
        <v>23</v>
      </c>
      <c r="AB129" s="61">
        <f>IF(COUNT(G129:Z129)&gt;2,LARGE(G129:Z129,1)+LARGE(G129:Z129,2),SUM(G129:Z129))</f>
        <v>24</v>
      </c>
      <c r="AC129" s="62">
        <f>IF(AB129&gt;AA129,AB129,AA129)</f>
        <v>24</v>
      </c>
      <c r="AD129" s="59">
        <f>COUNT(G129:Z129)</f>
        <v>1</v>
      </c>
    </row>
    <row r="130" spans="1:30" x14ac:dyDescent="0.25">
      <c r="A130" s="18">
        <v>128</v>
      </c>
      <c r="B130" s="17" t="s">
        <v>281</v>
      </c>
      <c r="C130" s="18">
        <v>2008</v>
      </c>
      <c r="D130" s="18" t="s">
        <v>19</v>
      </c>
      <c r="E130" s="17" t="s">
        <v>20</v>
      </c>
      <c r="F130" s="17" t="s">
        <v>268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67">
        <v>23</v>
      </c>
      <c r="AB130" s="61">
        <f>IF(COUNT(G130:Z130)&gt;2,LARGE(G130:Z130,1)+LARGE(G130:Z130,2),SUM(G130:Z130))</f>
        <v>0</v>
      </c>
      <c r="AC130" s="62">
        <f>IF(AB130&gt;AA130,AB130,AA130)</f>
        <v>23</v>
      </c>
      <c r="AD130" s="59">
        <f>COUNT(G130:Z130)</f>
        <v>0</v>
      </c>
    </row>
    <row r="131" spans="1:30" x14ac:dyDescent="0.25">
      <c r="A131" s="18">
        <v>129</v>
      </c>
      <c r="B131" s="17" t="s">
        <v>362</v>
      </c>
      <c r="C131" s="18">
        <v>2003</v>
      </c>
      <c r="D131" s="18" t="s">
        <v>19</v>
      </c>
      <c r="E131" s="17" t="s">
        <v>20</v>
      </c>
      <c r="F131" s="17" t="s">
        <v>63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67">
        <v>23</v>
      </c>
      <c r="AB131" s="61">
        <f>IF(COUNT(G131:Z131)&gt;2,LARGE(G131:Z131,1)+LARGE(G131:Z131,2),SUM(G131:Z131))</f>
        <v>0</v>
      </c>
      <c r="AC131" s="62">
        <f>IF(AB131&gt;AA131,AB131,AA131)</f>
        <v>23</v>
      </c>
      <c r="AD131" s="59">
        <f>COUNT(G131:Z131)</f>
        <v>0</v>
      </c>
    </row>
    <row r="132" spans="1:30" x14ac:dyDescent="0.25">
      <c r="A132" s="18">
        <v>130</v>
      </c>
      <c r="B132" s="17" t="s">
        <v>213</v>
      </c>
      <c r="C132" s="18">
        <v>2008</v>
      </c>
      <c r="D132" s="18" t="s">
        <v>19</v>
      </c>
      <c r="E132" s="17" t="s">
        <v>38</v>
      </c>
      <c r="F132" s="17" t="s">
        <v>211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>
        <v>23</v>
      </c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67">
        <v>0</v>
      </c>
      <c r="AB132" s="61">
        <f>IF(COUNT(G132:Z132)&gt;2,LARGE(G132:Z132,1)+LARGE(G132:Z132,2),SUM(G132:Z132))</f>
        <v>23</v>
      </c>
      <c r="AC132" s="62">
        <f>IF(AB132&gt;AA132,AB132,AA132)</f>
        <v>23</v>
      </c>
      <c r="AD132" s="59">
        <f>COUNT(G132:Z132)</f>
        <v>1</v>
      </c>
    </row>
    <row r="133" spans="1:30" x14ac:dyDescent="0.25">
      <c r="A133" s="18">
        <v>131</v>
      </c>
      <c r="B133" s="17" t="s">
        <v>214</v>
      </c>
      <c r="C133" s="18">
        <v>2008</v>
      </c>
      <c r="D133" s="18" t="s">
        <v>150</v>
      </c>
      <c r="E133" s="17" t="s">
        <v>38</v>
      </c>
      <c r="F133" s="17" t="s">
        <v>39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>
        <v>23</v>
      </c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67">
        <v>0</v>
      </c>
      <c r="AB133" s="61">
        <f>IF(COUNT(G133:Z133)&gt;2,LARGE(G133:Z133,1)+LARGE(G133:Z133,2),SUM(G133:Z133))</f>
        <v>23</v>
      </c>
      <c r="AC133" s="62">
        <f>IF(AB133&gt;AA133,AB133,AA133)</f>
        <v>23</v>
      </c>
      <c r="AD133" s="59">
        <f>COUNT(G133:Z133)</f>
        <v>1</v>
      </c>
    </row>
    <row r="134" spans="1:30" x14ac:dyDescent="0.25">
      <c r="A134" s="18">
        <v>132</v>
      </c>
      <c r="B134" s="21" t="s">
        <v>176</v>
      </c>
      <c r="C134" s="18">
        <v>2007</v>
      </c>
      <c r="D134" s="18" t="s">
        <v>31</v>
      </c>
      <c r="E134" s="21" t="s">
        <v>20</v>
      </c>
      <c r="F134" s="21" t="s">
        <v>114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>
        <v>23</v>
      </c>
      <c r="W134" s="3"/>
      <c r="X134" s="3"/>
      <c r="Y134" s="3"/>
      <c r="Z134" s="3"/>
      <c r="AA134" s="67">
        <v>0</v>
      </c>
      <c r="AB134" s="61">
        <f>IF(COUNT(G134:Z134)&gt;2,LARGE(G134:Z134,1)+LARGE(G134:Z134,2),SUM(G134:Z134))</f>
        <v>23</v>
      </c>
      <c r="AC134" s="62">
        <f>IF(AB134&gt;AA134,AB134,AA134)</f>
        <v>23</v>
      </c>
      <c r="AD134" s="59">
        <f>COUNT(G134:Z134)</f>
        <v>1</v>
      </c>
    </row>
    <row r="135" spans="1:30" x14ac:dyDescent="0.25">
      <c r="A135" s="18">
        <v>133</v>
      </c>
      <c r="B135" s="17" t="s">
        <v>336</v>
      </c>
      <c r="C135" s="18">
        <v>1995</v>
      </c>
      <c r="D135" s="18" t="s">
        <v>26</v>
      </c>
      <c r="E135" s="17" t="s">
        <v>20</v>
      </c>
      <c r="F135" s="17" t="s">
        <v>335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67">
        <v>21</v>
      </c>
      <c r="AB135" s="61">
        <f>IF(COUNT(G135:Z135)&gt;2,LARGE(G135:Z135,1)+LARGE(G135:Z135,2),SUM(G135:Z135))</f>
        <v>0</v>
      </c>
      <c r="AC135" s="62">
        <f>IF(AB135&gt;AA135,AB135,AA135)</f>
        <v>21</v>
      </c>
      <c r="AD135" s="59">
        <f>COUNT(G135:Z135)</f>
        <v>0</v>
      </c>
    </row>
    <row r="136" spans="1:30" x14ac:dyDescent="0.25">
      <c r="A136" s="18">
        <v>134</v>
      </c>
      <c r="B136" s="17" t="s">
        <v>269</v>
      </c>
      <c r="C136" s="18">
        <v>2009</v>
      </c>
      <c r="D136" s="18" t="s">
        <v>19</v>
      </c>
      <c r="E136" s="17" t="s">
        <v>20</v>
      </c>
      <c r="F136" s="17" t="s">
        <v>63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67">
        <v>19</v>
      </c>
      <c r="AB136" s="61">
        <f>IF(COUNT(G136:Z136)&gt;2,LARGE(G136:Z136,1)+LARGE(G136:Z136,2),SUM(G136:Z136))</f>
        <v>0</v>
      </c>
      <c r="AC136" s="62">
        <f>IF(AB136&gt;AA136,AB136,AA136)</f>
        <v>19</v>
      </c>
      <c r="AD136" s="59">
        <f>COUNT(G136:Z136)</f>
        <v>0</v>
      </c>
    </row>
    <row r="137" spans="1:30" x14ac:dyDescent="0.25">
      <c r="A137" s="18">
        <v>135</v>
      </c>
      <c r="B137" s="17" t="s">
        <v>361</v>
      </c>
      <c r="C137" s="18">
        <v>2004</v>
      </c>
      <c r="D137" s="18" t="s">
        <v>19</v>
      </c>
      <c r="E137" s="17" t="s">
        <v>20</v>
      </c>
      <c r="F137" s="17" t="s">
        <v>63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67">
        <v>19</v>
      </c>
      <c r="AB137" s="61">
        <f>IF(COUNT(G137:Z137)&gt;2,LARGE(G137:Z137,1)+LARGE(G137:Z137,2),SUM(G137:Z137))</f>
        <v>0</v>
      </c>
      <c r="AC137" s="62">
        <f>IF(AB137&gt;AA137,AB137,AA137)</f>
        <v>19</v>
      </c>
      <c r="AD137" s="59">
        <f>COUNT(G137:Z137)</f>
        <v>0</v>
      </c>
    </row>
    <row r="138" spans="1:30" x14ac:dyDescent="0.25">
      <c r="A138" s="18">
        <v>136</v>
      </c>
      <c r="B138" s="17" t="s">
        <v>356</v>
      </c>
      <c r="C138" s="18">
        <v>2006</v>
      </c>
      <c r="D138" s="18" t="s">
        <v>19</v>
      </c>
      <c r="E138" s="17" t="s">
        <v>20</v>
      </c>
      <c r="F138" s="17" t="s">
        <v>63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>
        <v>19</v>
      </c>
      <c r="U138" s="18"/>
      <c r="V138" s="18"/>
      <c r="W138" s="18"/>
      <c r="X138" s="18"/>
      <c r="Y138" s="18"/>
      <c r="Z138" s="18"/>
      <c r="AA138" s="67">
        <v>16</v>
      </c>
      <c r="AB138" s="61">
        <f>IF(COUNT(G138:Z138)&gt;2,LARGE(G138:Z138,1)+LARGE(G138:Z138,2),SUM(G138:Z138))</f>
        <v>19</v>
      </c>
      <c r="AC138" s="62">
        <f>IF(AB138&gt;AA138,AB138,AA138)</f>
        <v>19</v>
      </c>
      <c r="AD138" s="59">
        <f>COUNT(G138:Z138)</f>
        <v>1</v>
      </c>
    </row>
    <row r="139" spans="1:30" x14ac:dyDescent="0.25">
      <c r="A139" s="18">
        <v>137</v>
      </c>
      <c r="B139" s="17" t="s">
        <v>272</v>
      </c>
      <c r="C139" s="18">
        <v>2008</v>
      </c>
      <c r="D139" s="18" t="s">
        <v>19</v>
      </c>
      <c r="E139" s="17" t="s">
        <v>20</v>
      </c>
      <c r="F139" s="17" t="s">
        <v>21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67">
        <v>18</v>
      </c>
      <c r="AB139" s="61">
        <f>IF(COUNT(G139:Z139)&gt;2,LARGE(G139:Z139,1)+LARGE(G139:Z139,2),SUM(G139:Z139))</f>
        <v>0</v>
      </c>
      <c r="AC139" s="62">
        <f>IF(AB139&gt;AA139,AB139,AA139)</f>
        <v>18</v>
      </c>
      <c r="AD139" s="59">
        <f>COUNT(G139:Z139)</f>
        <v>0</v>
      </c>
    </row>
    <row r="140" spans="1:30" x14ac:dyDescent="0.25">
      <c r="A140" s="18">
        <v>138</v>
      </c>
      <c r="B140" s="17" t="s">
        <v>292</v>
      </c>
      <c r="C140" s="18">
        <v>2010</v>
      </c>
      <c r="D140" s="18" t="s">
        <v>19</v>
      </c>
      <c r="E140" s="17" t="s">
        <v>20</v>
      </c>
      <c r="F140" s="17" t="s">
        <v>267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>
        <v>17</v>
      </c>
      <c r="AA140" s="67">
        <v>18</v>
      </c>
      <c r="AB140" s="61">
        <f>IF(COUNT(G140:Z140)&gt;2,LARGE(G140:Z140,1)+LARGE(G140:Z140,2),SUM(G140:Z140))</f>
        <v>17</v>
      </c>
      <c r="AC140" s="62">
        <f>IF(AB140&gt;AA140,AB140,AA140)</f>
        <v>18</v>
      </c>
      <c r="AD140" s="59">
        <f>COUNT(G140:Z140)</f>
        <v>1</v>
      </c>
    </row>
    <row r="141" spans="1:30" x14ac:dyDescent="0.25">
      <c r="A141" s="18">
        <v>139</v>
      </c>
      <c r="B141" s="17" t="s">
        <v>277</v>
      </c>
      <c r="C141" s="18">
        <v>2010</v>
      </c>
      <c r="D141" s="18" t="s">
        <v>19</v>
      </c>
      <c r="E141" s="17" t="s">
        <v>20</v>
      </c>
      <c r="F141" s="17" t="s">
        <v>267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67">
        <v>16</v>
      </c>
      <c r="AB141" s="61">
        <f>IF(COUNT(G141:Z141)&gt;2,LARGE(G141:Z141,1)+LARGE(G141:Z141,2),SUM(G141:Z141))</f>
        <v>0</v>
      </c>
      <c r="AC141" s="62">
        <f>IF(AB141&gt;AA141,AB141,AA141)</f>
        <v>16</v>
      </c>
      <c r="AD141" s="59">
        <f>COUNT(G141:Z141)</f>
        <v>0</v>
      </c>
    </row>
    <row r="142" spans="1:30" x14ac:dyDescent="0.25">
      <c r="A142" s="18">
        <v>140</v>
      </c>
      <c r="B142" s="17" t="s">
        <v>375</v>
      </c>
      <c r="C142" s="18">
        <v>2007</v>
      </c>
      <c r="D142" s="18" t="s">
        <v>19</v>
      </c>
      <c r="E142" s="17" t="s">
        <v>20</v>
      </c>
      <c r="F142" s="17" t="s">
        <v>21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67">
        <v>16</v>
      </c>
      <c r="AB142" s="61">
        <f>IF(COUNT(G142:Z142)&gt;2,LARGE(G142:Z142,1)+LARGE(G142:Z142,2),SUM(G142:Z142))</f>
        <v>0</v>
      </c>
      <c r="AC142" s="62">
        <f>IF(AB142&gt;AA142,AB142,AA142)</f>
        <v>16</v>
      </c>
      <c r="AD142" s="59">
        <f>COUNT(G142:Z142)</f>
        <v>0</v>
      </c>
    </row>
    <row r="143" spans="1:30" x14ac:dyDescent="0.25">
      <c r="A143" s="18">
        <v>141</v>
      </c>
      <c r="B143" s="17" t="s">
        <v>447</v>
      </c>
      <c r="C143" s="18">
        <v>2010</v>
      </c>
      <c r="D143" s="18" t="s">
        <v>19</v>
      </c>
      <c r="E143" s="17" t="s">
        <v>20</v>
      </c>
      <c r="F143" s="17" t="s">
        <v>21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>
        <v>16</v>
      </c>
      <c r="AA143" s="67">
        <v>0</v>
      </c>
      <c r="AB143" s="61">
        <f>IF(COUNT(G143:Z143)&gt;2,LARGE(G143:Z143,1)+LARGE(G143:Z143,2),SUM(G143:Z143))</f>
        <v>16</v>
      </c>
      <c r="AC143" s="62">
        <f>IF(AB143&gt;AA143,AB143,AA143)</f>
        <v>16</v>
      </c>
      <c r="AD143" s="59">
        <f>COUNT(G143:Z143)</f>
        <v>1</v>
      </c>
    </row>
    <row r="144" spans="1:30" x14ac:dyDescent="0.25">
      <c r="A144" s="18">
        <v>142</v>
      </c>
      <c r="B144" s="17" t="s">
        <v>411</v>
      </c>
      <c r="C144" s="18">
        <v>2009</v>
      </c>
      <c r="D144" s="18" t="s">
        <v>19</v>
      </c>
      <c r="E144" s="17" t="s">
        <v>20</v>
      </c>
      <c r="F144" s="17" t="s">
        <v>27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>
        <v>15</v>
      </c>
      <c r="Y144" s="18"/>
      <c r="Z144" s="18"/>
      <c r="AA144" s="67">
        <v>0</v>
      </c>
      <c r="AB144" s="61">
        <f>IF(COUNT(G144:Z144)&gt;2,LARGE(G144:Z144,1)+LARGE(G144:Z144,2),SUM(G144:Z144))</f>
        <v>15</v>
      </c>
      <c r="AC144" s="62">
        <f>IF(AB144&gt;AA144,AB144,AA144)</f>
        <v>15</v>
      </c>
      <c r="AD144" s="59">
        <f>COUNT(G144:Z144)</f>
        <v>1</v>
      </c>
    </row>
    <row r="145" spans="1:30" x14ac:dyDescent="0.25">
      <c r="A145" s="18">
        <v>143</v>
      </c>
      <c r="B145" s="17" t="s">
        <v>285</v>
      </c>
      <c r="C145" s="18">
        <v>2011</v>
      </c>
      <c r="D145" s="18" t="s">
        <v>19</v>
      </c>
      <c r="E145" s="17" t="s">
        <v>20</v>
      </c>
      <c r="F145" s="17" t="s">
        <v>267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67">
        <v>14</v>
      </c>
      <c r="AB145" s="61">
        <f>IF(COUNT(G145:Z145)&gt;2,LARGE(G145:Z145,1)+LARGE(G145:Z145,2),SUM(G145:Z145))</f>
        <v>0</v>
      </c>
      <c r="AC145" s="62">
        <f>IF(AB145&gt;AA145,AB145,AA145)</f>
        <v>14</v>
      </c>
      <c r="AD145" s="59">
        <f>COUNT(G145:Z145)</f>
        <v>0</v>
      </c>
    </row>
    <row r="146" spans="1:30" x14ac:dyDescent="0.25">
      <c r="A146" s="18">
        <v>144</v>
      </c>
      <c r="B146" s="17" t="s">
        <v>357</v>
      </c>
      <c r="C146" s="18">
        <v>2008</v>
      </c>
      <c r="D146" s="18" t="s">
        <v>19</v>
      </c>
      <c r="E146" s="17" t="s">
        <v>20</v>
      </c>
      <c r="F146" s="17" t="s">
        <v>21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67">
        <v>14</v>
      </c>
      <c r="AB146" s="61">
        <f>IF(COUNT(G146:Z146)&gt;2,LARGE(G146:Z146,1)+LARGE(G146:Z146,2),SUM(G146:Z146))</f>
        <v>0</v>
      </c>
      <c r="AC146" s="62">
        <f>IF(AB146&gt;AA146,AB146,AA146)</f>
        <v>14</v>
      </c>
      <c r="AD146" s="59">
        <f>COUNT(G146:Z146)</f>
        <v>0</v>
      </c>
    </row>
    <row r="147" spans="1:30" x14ac:dyDescent="0.25">
      <c r="A147" s="18">
        <v>145</v>
      </c>
      <c r="B147" s="17" t="s">
        <v>448</v>
      </c>
      <c r="C147" s="18">
        <v>2010</v>
      </c>
      <c r="D147" s="18" t="s">
        <v>19</v>
      </c>
      <c r="E147" s="17" t="s">
        <v>20</v>
      </c>
      <c r="F147" s="17" t="s">
        <v>21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>
        <v>14</v>
      </c>
      <c r="AA147" s="67">
        <v>0</v>
      </c>
      <c r="AB147" s="61">
        <f>IF(COUNT(G147:Z147)&gt;2,LARGE(G147:Z147,1)+LARGE(G147:Z147,2),SUM(G147:Z147))</f>
        <v>14</v>
      </c>
      <c r="AC147" s="62">
        <f>IF(AB147&gt;AA147,AB147,AA147)</f>
        <v>14</v>
      </c>
      <c r="AD147" s="59">
        <f>COUNT(G147:Z147)</f>
        <v>1</v>
      </c>
    </row>
    <row r="148" spans="1:30" x14ac:dyDescent="0.25">
      <c r="A148" s="18">
        <v>146</v>
      </c>
      <c r="B148" s="17" t="s">
        <v>449</v>
      </c>
      <c r="C148" s="18">
        <v>2010</v>
      </c>
      <c r="D148" s="18" t="s">
        <v>19</v>
      </c>
      <c r="E148" s="17" t="s">
        <v>20</v>
      </c>
      <c r="F148" s="17" t="s">
        <v>267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>
        <v>14</v>
      </c>
      <c r="AA148" s="67">
        <v>0</v>
      </c>
      <c r="AB148" s="61">
        <f>IF(COUNT(G148:Z148)&gt;2,LARGE(G148:Z148,1)+LARGE(G148:Z148,2),SUM(G148:Z148))</f>
        <v>14</v>
      </c>
      <c r="AC148" s="62">
        <f>IF(AB148&gt;AA148,AB148,AA148)</f>
        <v>14</v>
      </c>
      <c r="AD148" s="59">
        <f>COUNT(G148:Z148)</f>
        <v>1</v>
      </c>
    </row>
    <row r="149" spans="1:30" x14ac:dyDescent="0.25">
      <c r="A149" s="18">
        <v>147</v>
      </c>
      <c r="B149" s="17" t="s">
        <v>413</v>
      </c>
      <c r="C149" s="18">
        <v>2010</v>
      </c>
      <c r="D149" s="18" t="s">
        <v>19</v>
      </c>
      <c r="E149" s="17" t="s">
        <v>20</v>
      </c>
      <c r="F149" s="17" t="s">
        <v>21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>
        <v>13</v>
      </c>
      <c r="Y149" s="18"/>
      <c r="Z149" s="18"/>
      <c r="AA149" s="67">
        <v>0</v>
      </c>
      <c r="AB149" s="61">
        <f>IF(COUNT(G149:Z149)&gt;2,LARGE(G149:Z149,1)+LARGE(G149:Z149,2),SUM(G149:Z149))</f>
        <v>13</v>
      </c>
      <c r="AC149" s="62">
        <f>IF(AB149&gt;AA149,AB149,AA149)</f>
        <v>13</v>
      </c>
      <c r="AD149" s="59">
        <f>COUNT(G149:Z149)</f>
        <v>1</v>
      </c>
    </row>
    <row r="150" spans="1:30" x14ac:dyDescent="0.25">
      <c r="A150" s="18">
        <v>148</v>
      </c>
      <c r="B150" s="17" t="s">
        <v>414</v>
      </c>
      <c r="C150" s="18">
        <v>2010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>
        <v>13</v>
      </c>
      <c r="Y150" s="18"/>
      <c r="Z150" s="18"/>
      <c r="AA150" s="67">
        <v>0</v>
      </c>
      <c r="AB150" s="61">
        <f>IF(COUNT(G150:Z150)&gt;2,LARGE(G150:Z150,1)+LARGE(G150:Z150,2),SUM(G150:Z150))</f>
        <v>13</v>
      </c>
      <c r="AC150" s="62">
        <f>IF(AB150&gt;AA150,AB150,AA150)</f>
        <v>13</v>
      </c>
      <c r="AD150" s="59">
        <f>COUNT(G150:Z150)</f>
        <v>1</v>
      </c>
    </row>
    <row r="151" spans="1:30" x14ac:dyDescent="0.25">
      <c r="A151" s="18">
        <v>149</v>
      </c>
      <c r="B151" s="17" t="s">
        <v>415</v>
      </c>
      <c r="C151" s="18">
        <v>2011</v>
      </c>
      <c r="D151" s="18" t="s">
        <v>19</v>
      </c>
      <c r="E151" s="17" t="s">
        <v>20</v>
      </c>
      <c r="F151" s="17" t="s">
        <v>268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>
        <v>12</v>
      </c>
      <c r="Y151" s="18"/>
      <c r="Z151" s="18"/>
      <c r="AA151" s="67">
        <v>0</v>
      </c>
      <c r="AB151" s="61">
        <f>IF(COUNT(G151:Z151)&gt;2,LARGE(G151:Z151,1)+LARGE(G151:Z151,2),SUM(G151:Z151))</f>
        <v>12</v>
      </c>
      <c r="AC151" s="62">
        <f>IF(AB151&gt;AA151,AB151,AA151)</f>
        <v>12</v>
      </c>
      <c r="AD151" s="59">
        <f>COUNT(G151:Z151)</f>
        <v>1</v>
      </c>
    </row>
    <row r="152" spans="1:30" x14ac:dyDescent="0.25">
      <c r="A152" s="18">
        <v>150</v>
      </c>
      <c r="B152" s="21" t="s">
        <v>151</v>
      </c>
      <c r="C152" s="18">
        <v>2004</v>
      </c>
      <c r="D152" s="18" t="s">
        <v>150</v>
      </c>
      <c r="E152" s="21" t="s">
        <v>38</v>
      </c>
      <c r="F152" s="21" t="s">
        <v>165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67">
        <v>0</v>
      </c>
      <c r="AB152" s="61">
        <f>IF(COUNT(G152:Z152)&gt;2,LARGE(G152:Z152,1)+LARGE(G152:Z152,2),SUM(G152:Z152))</f>
        <v>0</v>
      </c>
      <c r="AC152" s="62">
        <f>IF(AB152&gt;AA152,AB152,AA152)</f>
        <v>0</v>
      </c>
      <c r="AD152" s="59">
        <f>COUNT(G152:Z152)</f>
        <v>0</v>
      </c>
    </row>
    <row r="153" spans="1:30" x14ac:dyDescent="0.25">
      <c r="A153" s="18">
        <v>151</v>
      </c>
      <c r="B153" s="21" t="s">
        <v>153</v>
      </c>
      <c r="C153" s="18">
        <v>2005</v>
      </c>
      <c r="D153" s="18" t="s">
        <v>150</v>
      </c>
      <c r="E153" s="21" t="s">
        <v>38</v>
      </c>
      <c r="F153" s="21" t="s">
        <v>39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67">
        <v>0</v>
      </c>
      <c r="AB153" s="61">
        <f>IF(COUNT(G153:Z153)&gt;2,LARGE(G153:Z153,1)+LARGE(G153:Z153,2),SUM(G153:Z153))</f>
        <v>0</v>
      </c>
      <c r="AC153" s="62">
        <f>IF(AB153&gt;AA153,AB153,AA153)</f>
        <v>0</v>
      </c>
      <c r="AD153" s="59">
        <f>COUNT(G153:Z153)</f>
        <v>0</v>
      </c>
    </row>
    <row r="154" spans="1:30" x14ac:dyDescent="0.25">
      <c r="A154" s="18">
        <v>152</v>
      </c>
      <c r="B154" s="21" t="s">
        <v>155</v>
      </c>
      <c r="C154" s="18">
        <v>2005</v>
      </c>
      <c r="D154" s="18" t="s">
        <v>150</v>
      </c>
      <c r="E154" s="21" t="s">
        <v>38</v>
      </c>
      <c r="F154" s="21" t="s">
        <v>165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67">
        <v>0</v>
      </c>
      <c r="AB154" s="61">
        <f>IF(COUNT(G154:Z154)&gt;2,LARGE(G154:Z154,1)+LARGE(G154:Z154,2),SUM(G154:Z154))</f>
        <v>0</v>
      </c>
      <c r="AC154" s="62">
        <f>IF(AB154&gt;AA154,AB154,AA154)</f>
        <v>0</v>
      </c>
      <c r="AD154" s="59">
        <f>COUNT(G154:Z154)</f>
        <v>0</v>
      </c>
    </row>
    <row r="155" spans="1:30" x14ac:dyDescent="0.25">
      <c r="A155" s="18">
        <v>153</v>
      </c>
      <c r="B155" s="17" t="s">
        <v>210</v>
      </c>
      <c r="C155" s="18">
        <v>2008</v>
      </c>
      <c r="D155" s="18" t="s">
        <v>19</v>
      </c>
      <c r="E155" s="17" t="s">
        <v>38</v>
      </c>
      <c r="F155" s="17" t="s">
        <v>211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67">
        <v>0</v>
      </c>
      <c r="AB155" s="61">
        <f>IF(COUNT(G155:Z155)&gt;2,LARGE(G155:Z155,1)+LARGE(G155:Z155,2),SUM(G155:Z155))</f>
        <v>0</v>
      </c>
      <c r="AC155" s="62">
        <f>IF(AB155&gt;AA155,AB155,AA155)</f>
        <v>0</v>
      </c>
      <c r="AD155" s="59">
        <f>COUNT(G155:Z155)</f>
        <v>0</v>
      </c>
    </row>
    <row r="156" spans="1:30" x14ac:dyDescent="0.25">
      <c r="A156" s="18">
        <v>154</v>
      </c>
      <c r="B156" s="17" t="s">
        <v>221</v>
      </c>
      <c r="C156" s="18">
        <v>2010</v>
      </c>
      <c r="D156" s="18" t="s">
        <v>19</v>
      </c>
      <c r="E156" s="17" t="s">
        <v>38</v>
      </c>
      <c r="F156" s="17" t="s">
        <v>39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67">
        <v>0</v>
      </c>
      <c r="AB156" s="61">
        <f>IF(COUNT(G156:Z156)&gt;2,LARGE(G156:Z156,1)+LARGE(G156:Z156,2),SUM(G156:Z156))</f>
        <v>0</v>
      </c>
      <c r="AC156" s="62">
        <f>IF(AB156&gt;AA156,AB156,AA156)</f>
        <v>0</v>
      </c>
      <c r="AD156" s="59">
        <f>COUNT(G156:Z156)</f>
        <v>0</v>
      </c>
    </row>
    <row r="157" spans="1:30" x14ac:dyDescent="0.25">
      <c r="A157" s="18">
        <v>155</v>
      </c>
      <c r="B157" s="17" t="s">
        <v>223</v>
      </c>
      <c r="C157" s="18">
        <v>2010</v>
      </c>
      <c r="D157" s="18" t="s">
        <v>19</v>
      </c>
      <c r="E157" s="17" t="s">
        <v>38</v>
      </c>
      <c r="F157" s="17" t="s">
        <v>39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67">
        <v>0</v>
      </c>
      <c r="AB157" s="61">
        <f>IF(COUNT(G157:Z157)&gt;2,LARGE(G157:Z157,1)+LARGE(G157:Z157,2),SUM(G157:Z157))</f>
        <v>0</v>
      </c>
      <c r="AC157" s="62">
        <f>IF(AB157&gt;AA157,AB157,AA157)</f>
        <v>0</v>
      </c>
      <c r="AD157" s="59">
        <f>COUNT(G157:Z157)</f>
        <v>0</v>
      </c>
    </row>
    <row r="158" spans="1:30" x14ac:dyDescent="0.25">
      <c r="A158" s="18">
        <v>156</v>
      </c>
      <c r="B158" s="21" t="s">
        <v>102</v>
      </c>
      <c r="C158" s="18">
        <v>2003</v>
      </c>
      <c r="D158" s="18" t="s">
        <v>31</v>
      </c>
      <c r="E158" s="21" t="s">
        <v>20</v>
      </c>
      <c r="F158" s="21" t="s">
        <v>21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67">
        <v>0</v>
      </c>
      <c r="AB158" s="61">
        <f>IF(COUNT(G158:Z158)&gt;2,LARGE(G158:Z158,1)+LARGE(G158:Z158,2),SUM(G158:Z158))</f>
        <v>0</v>
      </c>
      <c r="AC158" s="62">
        <f>IF(AB158&gt;AA158,AB158,AA158)</f>
        <v>0</v>
      </c>
      <c r="AD158" s="59">
        <f>COUNT(G158:Z158)</f>
        <v>0</v>
      </c>
    </row>
    <row r="159" spans="1:30" x14ac:dyDescent="0.25">
      <c r="A159" s="18">
        <v>157</v>
      </c>
      <c r="B159" s="21" t="s">
        <v>70</v>
      </c>
      <c r="C159" s="18">
        <v>2003</v>
      </c>
      <c r="D159" s="18" t="s">
        <v>31</v>
      </c>
      <c r="E159" s="21" t="s">
        <v>20</v>
      </c>
      <c r="F159" s="21" t="s">
        <v>21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67">
        <v>0</v>
      </c>
      <c r="AB159" s="61">
        <f>IF(COUNT(G159:Z159)&gt;2,LARGE(G159:Z159,1)+LARGE(G159:Z159,2),SUM(G159:Z159))</f>
        <v>0</v>
      </c>
      <c r="AC159" s="62">
        <f>IF(AB159&gt;AA159,AB159,AA159)</f>
        <v>0</v>
      </c>
      <c r="AD159" s="59">
        <f>COUNT(G159:Z159)</f>
        <v>0</v>
      </c>
    </row>
    <row r="160" spans="1:30" x14ac:dyDescent="0.25">
      <c r="A160" s="18">
        <v>158</v>
      </c>
      <c r="B160" s="21" t="s">
        <v>67</v>
      </c>
      <c r="C160" s="18">
        <v>1995</v>
      </c>
      <c r="D160" s="18" t="s">
        <v>26</v>
      </c>
      <c r="E160" s="21" t="s">
        <v>20</v>
      </c>
      <c r="F160" s="2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67">
        <v>0</v>
      </c>
      <c r="AB160" s="61">
        <f>IF(COUNT(G160:Z160)&gt;2,LARGE(G160:Z160,1)+LARGE(G160:Z160,2),SUM(G160:Z160))</f>
        <v>0</v>
      </c>
      <c r="AC160" s="62">
        <f>IF(AB160&gt;AA160,AB160,AA160)</f>
        <v>0</v>
      </c>
      <c r="AD160" s="59">
        <f>COUNT(G160:Z160)</f>
        <v>0</v>
      </c>
    </row>
    <row r="161" spans="1:30" x14ac:dyDescent="0.25">
      <c r="A161" s="18">
        <v>159</v>
      </c>
      <c r="B161" s="21" t="s">
        <v>68</v>
      </c>
      <c r="C161" s="18">
        <v>1987</v>
      </c>
      <c r="D161" s="18" t="s">
        <v>26</v>
      </c>
      <c r="E161" s="21" t="s">
        <v>20</v>
      </c>
      <c r="F161" s="2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67">
        <v>0</v>
      </c>
      <c r="AB161" s="61">
        <f>IF(COUNT(G161:Z161)&gt;2,LARGE(G161:Z161,1)+LARGE(G161:Z161,2),SUM(G161:Z161))</f>
        <v>0</v>
      </c>
      <c r="AC161" s="62">
        <f>IF(AB161&gt;AA161,AB161,AA161)</f>
        <v>0</v>
      </c>
      <c r="AD161" s="59">
        <f>COUNT(G161:Z161)</f>
        <v>0</v>
      </c>
    </row>
    <row r="162" spans="1:30" x14ac:dyDescent="0.25">
      <c r="A162" s="18">
        <v>160</v>
      </c>
      <c r="B162" s="21" t="s">
        <v>69</v>
      </c>
      <c r="C162" s="18">
        <v>1983</v>
      </c>
      <c r="D162" s="18" t="s">
        <v>26</v>
      </c>
      <c r="E162" s="21" t="s">
        <v>20</v>
      </c>
      <c r="F162" s="2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67">
        <v>0</v>
      </c>
      <c r="AB162" s="61">
        <f>IF(COUNT(G162:Z162)&gt;2,LARGE(G162:Z162,1)+LARGE(G162:Z162,2),SUM(G162:Z162))</f>
        <v>0</v>
      </c>
      <c r="AC162" s="62">
        <f>IF(AB162&gt;AA162,AB162,AA162)</f>
        <v>0</v>
      </c>
      <c r="AD162" s="59">
        <f>COUNT(G162:Z162)</f>
        <v>0</v>
      </c>
    </row>
    <row r="163" spans="1:30" x14ac:dyDescent="0.25">
      <c r="A163" s="18">
        <v>161</v>
      </c>
      <c r="B163" s="21" t="s">
        <v>77</v>
      </c>
      <c r="C163" s="18">
        <v>1996</v>
      </c>
      <c r="D163" s="18" t="s">
        <v>23</v>
      </c>
      <c r="E163" s="21" t="s">
        <v>38</v>
      </c>
      <c r="F163" s="21" t="s">
        <v>39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67">
        <v>0</v>
      </c>
      <c r="AB163" s="61">
        <f>IF(COUNT(G163:Z163)&gt;2,LARGE(G163:Z163,1)+LARGE(G163:Z163,2),SUM(G163:Z163))</f>
        <v>0</v>
      </c>
      <c r="AC163" s="62">
        <f>IF(AB163&gt;AA163,AB163,AA163)</f>
        <v>0</v>
      </c>
      <c r="AD163" s="59">
        <f>COUNT(G163:Z163)</f>
        <v>0</v>
      </c>
    </row>
    <row r="164" spans="1:30" x14ac:dyDescent="0.25">
      <c r="A164" s="18">
        <v>162</v>
      </c>
      <c r="B164" s="21" t="s">
        <v>85</v>
      </c>
      <c r="C164" s="18">
        <v>1991</v>
      </c>
      <c r="D164" s="18" t="s">
        <v>26</v>
      </c>
      <c r="E164" s="21" t="s">
        <v>20</v>
      </c>
      <c r="F164" s="21" t="s">
        <v>36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67">
        <v>0</v>
      </c>
      <c r="AB164" s="61">
        <f>IF(COUNT(G164:Z164)&gt;2,LARGE(G164:Z164,1)+LARGE(G164:Z164,2),SUM(G164:Z164))</f>
        <v>0</v>
      </c>
      <c r="AC164" s="62">
        <f>IF(AB164&gt;AA164,AB164,AA164)</f>
        <v>0</v>
      </c>
      <c r="AD164" s="59">
        <f>COUNT(G164:Z164)</f>
        <v>0</v>
      </c>
    </row>
    <row r="165" spans="1:30" x14ac:dyDescent="0.25">
      <c r="A165" s="18">
        <v>163</v>
      </c>
      <c r="B165" s="21" t="s">
        <v>86</v>
      </c>
      <c r="C165" s="18">
        <v>1967</v>
      </c>
      <c r="D165" s="18" t="s">
        <v>23</v>
      </c>
      <c r="E165" s="21" t="s">
        <v>20</v>
      </c>
      <c r="F165" s="2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67">
        <v>0</v>
      </c>
      <c r="AB165" s="61">
        <f>IF(COUNT(G165:Z165)&gt;2,LARGE(G165:Z165,1)+LARGE(G165:Z165,2),SUM(G165:Z165))</f>
        <v>0</v>
      </c>
      <c r="AC165" s="62">
        <f>IF(AB165&gt;AA165,AB165,AA165)</f>
        <v>0</v>
      </c>
      <c r="AD165" s="59">
        <f>COUNT(G165:Z165)</f>
        <v>0</v>
      </c>
    </row>
    <row r="166" spans="1:30" x14ac:dyDescent="0.25">
      <c r="A166" s="18">
        <v>164</v>
      </c>
      <c r="B166" s="21" t="s">
        <v>89</v>
      </c>
      <c r="C166" s="18">
        <v>1996</v>
      </c>
      <c r="D166" s="18" t="s">
        <v>29</v>
      </c>
      <c r="E166" s="21" t="s">
        <v>20</v>
      </c>
      <c r="F166" s="21" t="s">
        <v>36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67">
        <v>0</v>
      </c>
      <c r="AB166" s="61">
        <f>IF(COUNT(G166:Z166)&gt;2,LARGE(G166:Z166,1)+LARGE(G166:Z166,2),SUM(G166:Z166))</f>
        <v>0</v>
      </c>
      <c r="AC166" s="62">
        <f>IF(AB166&gt;AA166,AB166,AA166)</f>
        <v>0</v>
      </c>
      <c r="AD166" s="59">
        <f>COUNT(G166:Z166)</f>
        <v>0</v>
      </c>
    </row>
    <row r="167" spans="1:30" x14ac:dyDescent="0.25">
      <c r="A167" s="18">
        <v>165</v>
      </c>
      <c r="B167" s="21" t="s">
        <v>101</v>
      </c>
      <c r="C167" s="18">
        <v>1969</v>
      </c>
      <c r="D167" s="18" t="s">
        <v>48</v>
      </c>
      <c r="E167" s="21" t="s">
        <v>20</v>
      </c>
      <c r="F167" s="21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67">
        <v>0</v>
      </c>
      <c r="AB167" s="61">
        <f>IF(COUNT(G167:Z167)&gt;2,LARGE(G167:Z167,1)+LARGE(G167:Z167,2),SUM(G167:Z167))</f>
        <v>0</v>
      </c>
      <c r="AC167" s="62">
        <f>IF(AB167&gt;AA167,AB167,AA167)</f>
        <v>0</v>
      </c>
      <c r="AD167" s="59">
        <f>COUNT(G167:Z167)</f>
        <v>0</v>
      </c>
    </row>
    <row r="168" spans="1:30" x14ac:dyDescent="0.25">
      <c r="A168" s="18">
        <v>166</v>
      </c>
      <c r="B168" s="21" t="s">
        <v>172</v>
      </c>
      <c r="C168" s="18">
        <v>2006</v>
      </c>
      <c r="D168" s="18" t="s">
        <v>31</v>
      </c>
      <c r="E168" s="21" t="s">
        <v>20</v>
      </c>
      <c r="F168" s="21" t="s">
        <v>21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67">
        <v>0</v>
      </c>
      <c r="AB168" s="61">
        <f>IF(COUNT(G168:Z168)&gt;2,LARGE(G168:Z168,1)+LARGE(G168:Z168,2),SUM(G168:Z168))</f>
        <v>0</v>
      </c>
      <c r="AC168" s="62">
        <f>IF(AB168&gt;AA168,AB168,AA168)</f>
        <v>0</v>
      </c>
      <c r="AD168" s="59">
        <f>COUNT(G168:Z168)</f>
        <v>0</v>
      </c>
    </row>
    <row r="169" spans="1:30" x14ac:dyDescent="0.25">
      <c r="A169" s="18">
        <v>167</v>
      </c>
      <c r="B169" s="17" t="s">
        <v>299</v>
      </c>
      <c r="C169" s="18">
        <v>1965</v>
      </c>
      <c r="D169" s="18" t="s">
        <v>23</v>
      </c>
      <c r="E169" s="17" t="s">
        <v>20</v>
      </c>
      <c r="F169" s="17"/>
      <c r="G169" s="17"/>
      <c r="H169" s="17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67">
        <v>0</v>
      </c>
      <c r="AB169" s="61">
        <f>IF(COUNT(G169:Z169)&gt;2,LARGE(G169:Z169,1)+LARGE(G169:Z169,2),SUM(G169:Z169))</f>
        <v>0</v>
      </c>
      <c r="AC169" s="62">
        <f>IF(AB169&gt;AA169,AB169,AA169)</f>
        <v>0</v>
      </c>
      <c r="AD169" s="59">
        <f>COUNT(G169:Z169)</f>
        <v>0</v>
      </c>
    </row>
    <row r="170" spans="1:30" x14ac:dyDescent="0.25">
      <c r="A170" s="18">
        <v>168</v>
      </c>
      <c r="B170" s="17" t="s">
        <v>300</v>
      </c>
      <c r="C170" s="18">
        <v>1979</v>
      </c>
      <c r="D170" s="18">
        <v>1</v>
      </c>
      <c r="E170" s="17" t="s">
        <v>20</v>
      </c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67">
        <v>0</v>
      </c>
      <c r="AB170" s="61">
        <f>IF(COUNT(G170:Z170)&gt;2,LARGE(G170:Z170,1)+LARGE(G170:Z170,2),SUM(G170:Z170))</f>
        <v>0</v>
      </c>
      <c r="AC170" s="62">
        <f>IF(AB170&gt;AA170,AB170,AA170)</f>
        <v>0</v>
      </c>
      <c r="AD170" s="59">
        <f>COUNT(G170:Z170)</f>
        <v>0</v>
      </c>
    </row>
    <row r="171" spans="1:30" x14ac:dyDescent="0.25">
      <c r="A171" s="18">
        <v>169</v>
      </c>
      <c r="B171" s="17" t="s">
        <v>303</v>
      </c>
      <c r="C171" s="17"/>
      <c r="D171" s="17"/>
      <c r="E171" s="17" t="s">
        <v>20</v>
      </c>
      <c r="F171" s="17" t="s">
        <v>36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67">
        <v>0</v>
      </c>
      <c r="AB171" s="61">
        <f>IF(COUNT(G171:Z171)&gt;2,LARGE(G171:Z171,1)+LARGE(G171:Z171,2),SUM(G171:Z171))</f>
        <v>0</v>
      </c>
      <c r="AC171" s="62">
        <f>IF(AB171&gt;AA171,AB171,AA171)</f>
        <v>0</v>
      </c>
      <c r="AD171" s="59">
        <f>COUNT(G171:Z171)</f>
        <v>0</v>
      </c>
    </row>
    <row r="172" spans="1:30" x14ac:dyDescent="0.25">
      <c r="A172" s="18">
        <v>170</v>
      </c>
      <c r="B172" s="17" t="s">
        <v>304</v>
      </c>
      <c r="C172" s="18">
        <v>1951</v>
      </c>
      <c r="D172" s="18">
        <v>1</v>
      </c>
      <c r="E172" s="17" t="s">
        <v>20</v>
      </c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67">
        <v>0</v>
      </c>
      <c r="AB172" s="61">
        <f>IF(COUNT(G172:Z172)&gt;2,LARGE(G172:Z172,1)+LARGE(G172:Z172,2),SUM(G172:Z172))</f>
        <v>0</v>
      </c>
      <c r="AC172" s="62">
        <f>IF(AB172&gt;AA172,AB172,AA172)</f>
        <v>0</v>
      </c>
      <c r="AD172" s="59">
        <f>COUNT(G172:Z172)</f>
        <v>0</v>
      </c>
    </row>
    <row r="173" spans="1:30" x14ac:dyDescent="0.25">
      <c r="A173" s="18">
        <v>171</v>
      </c>
      <c r="B173" s="17" t="s">
        <v>337</v>
      </c>
      <c r="C173" s="18">
        <v>1995</v>
      </c>
      <c r="D173" s="18" t="s">
        <v>23</v>
      </c>
      <c r="E173" s="17" t="s">
        <v>38</v>
      </c>
      <c r="F173" s="17" t="s">
        <v>39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67">
        <v>0</v>
      </c>
      <c r="AB173" s="61">
        <f>IF(COUNT(G173:Z173)&gt;2,LARGE(G173:Z173,1)+LARGE(G173:Z173,2),SUM(G173:Z173))</f>
        <v>0</v>
      </c>
      <c r="AC173" s="62">
        <f>IF(AB173&gt;AA173,AB173,AA173)</f>
        <v>0</v>
      </c>
      <c r="AD173" s="59">
        <f>COUNT(G173:Z173)</f>
        <v>0</v>
      </c>
    </row>
    <row r="174" spans="1:30" x14ac:dyDescent="0.25">
      <c r="A174" s="18">
        <v>172</v>
      </c>
      <c r="B174" s="17" t="s">
        <v>339</v>
      </c>
      <c r="C174" s="18">
        <v>1970</v>
      </c>
      <c r="D174" s="18" t="s">
        <v>29</v>
      </c>
      <c r="E174" s="17" t="s">
        <v>20</v>
      </c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67">
        <v>0</v>
      </c>
      <c r="AB174" s="61">
        <f>IF(COUNT(G174:Z174)&gt;2,LARGE(G174:Z174,1)+LARGE(G174:Z174,2),SUM(G174:Z174))</f>
        <v>0</v>
      </c>
      <c r="AC174" s="62">
        <f>IF(AB174&gt;AA174,AB174,AA174)</f>
        <v>0</v>
      </c>
      <c r="AD174" s="59">
        <f>COUNT(G174:Z174)</f>
        <v>0</v>
      </c>
    </row>
    <row r="175" spans="1:30" x14ac:dyDescent="0.25">
      <c r="A175" s="18">
        <v>173</v>
      </c>
      <c r="B175" s="17" t="s">
        <v>386</v>
      </c>
      <c r="C175" s="18">
        <v>1979</v>
      </c>
      <c r="D175" s="18" t="s">
        <v>29</v>
      </c>
      <c r="E175" s="17" t="s">
        <v>20</v>
      </c>
      <c r="F175" s="17" t="s">
        <v>387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67">
        <v>0</v>
      </c>
      <c r="AB175" s="61">
        <f>IF(COUNT(G175:Z175)&gt;2,LARGE(G175:Z175,1)+LARGE(G175:Z175,2),SUM(G175:Z175))</f>
        <v>0</v>
      </c>
      <c r="AC175" s="62">
        <f>IF(AB175&gt;AA175,AB175,AA175)</f>
        <v>0</v>
      </c>
      <c r="AD175" s="59">
        <f>COUNT(G175:Z175)</f>
        <v>0</v>
      </c>
    </row>
    <row r="176" spans="1:30" x14ac:dyDescent="0.25">
      <c r="A176" s="18">
        <v>174</v>
      </c>
      <c r="B176" s="17" t="s">
        <v>421</v>
      </c>
      <c r="C176" s="18">
        <v>1990</v>
      </c>
      <c r="D176" s="18" t="s">
        <v>29</v>
      </c>
      <c r="E176" s="17" t="s">
        <v>20</v>
      </c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67">
        <v>0</v>
      </c>
      <c r="AB176" s="61">
        <f>IF(COUNT(G176:Z176)&gt;2,LARGE(G176:Z176,1)+LARGE(G176:Z176,2),SUM(G176:Z176))</f>
        <v>0</v>
      </c>
      <c r="AC176" s="62">
        <f>IF(AB176&gt;AA176,AB176,AA176)</f>
        <v>0</v>
      </c>
      <c r="AD176" s="59">
        <f>COUNT(G176:Z176)</f>
        <v>0</v>
      </c>
    </row>
    <row r="177" spans="1:30" x14ac:dyDescent="0.25">
      <c r="A177" s="18">
        <v>175</v>
      </c>
      <c r="B177" s="17" t="s">
        <v>424</v>
      </c>
      <c r="C177" s="18"/>
      <c r="D177" s="18" t="s">
        <v>23</v>
      </c>
      <c r="E177" s="17" t="s">
        <v>38</v>
      </c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67">
        <v>0</v>
      </c>
      <c r="AB177" s="61">
        <f>IF(COUNT(G177:Z177)&gt;2,LARGE(G177:Z177,1)+LARGE(G177:Z177,2),SUM(G177:Z177))</f>
        <v>0</v>
      </c>
      <c r="AC177" s="62">
        <f>IF(AB177&gt;AA177,AB177,AA177)</f>
        <v>0</v>
      </c>
      <c r="AD177" s="59">
        <f>COUNT(G177:Z177)</f>
        <v>0</v>
      </c>
    </row>
    <row r="178" spans="1:30" x14ac:dyDescent="0.25">
      <c r="A178" s="18">
        <v>176</v>
      </c>
      <c r="B178" s="17" t="s">
        <v>425</v>
      </c>
      <c r="C178" s="18">
        <v>2002</v>
      </c>
      <c r="D178" s="18" t="s">
        <v>19</v>
      </c>
      <c r="E178" s="17" t="s">
        <v>20</v>
      </c>
      <c r="F178" s="17" t="s">
        <v>21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67">
        <v>0</v>
      </c>
      <c r="AB178" s="61">
        <f>IF(COUNT(G178:Z178)&gt;2,LARGE(G178:Z178,1)+LARGE(G178:Z178,2),SUM(G178:Z178))</f>
        <v>0</v>
      </c>
      <c r="AC178" s="62">
        <f>IF(AB178&gt;AA178,AB178,AA178)</f>
        <v>0</v>
      </c>
      <c r="AD178" s="59">
        <f>COUNT(G178:Z178)</f>
        <v>0</v>
      </c>
    </row>
    <row r="179" spans="1:30" x14ac:dyDescent="0.25">
      <c r="A179" s="18">
        <v>177</v>
      </c>
      <c r="B179" s="17" t="s">
        <v>426</v>
      </c>
      <c r="C179" s="18">
        <v>1997</v>
      </c>
      <c r="D179" s="18" t="s">
        <v>19</v>
      </c>
      <c r="E179" s="17" t="s">
        <v>20</v>
      </c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67">
        <v>0</v>
      </c>
      <c r="AB179" s="61">
        <f>IF(COUNT(G179:Z179)&gt;2,LARGE(G179:Z179,1)+LARGE(G179:Z179,2),SUM(G179:Z179))</f>
        <v>0</v>
      </c>
      <c r="AC179" s="62">
        <f>IF(AB179&gt;AA179,AB179,AA179)</f>
        <v>0</v>
      </c>
      <c r="AD179" s="59">
        <f>COUNT(G179:Z179)</f>
        <v>0</v>
      </c>
    </row>
  </sheetData>
  <autoFilter ref="A2:AD179" xr:uid="{C1669995-E5A0-4F7F-8F03-4BFDEDF53779}">
    <sortState ref="A3:AD179">
      <sortCondition descending="1" ref="AC1"/>
    </sortState>
  </autoFilter>
  <sortState ref="A3:AD168">
    <sortCondition descending="1" ref="AC1"/>
  </sortState>
  <pageMargins left="0.7" right="0.7" top="0.75" bottom="0.75" header="0.3" footer="0.3"/>
  <pageSetup paperSize="9" orientation="portrait" verticalDpi="0" r:id="rId1"/>
  <ignoredErrors>
    <ignoredError sqref="D3:D176 C3:C123" numberStoredAsText="1"/>
    <ignoredError sqref="AB2:AD2 AB3:AD17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74F3-85DD-44D5-B49B-6ABE167FEFA9}">
  <dimension ref="A1:AD179"/>
  <sheetViews>
    <sheetView zoomScale="90" zoomScaleNormal="90" workbookViewId="0">
      <pane xSplit="6" ySplit="2" topLeftCell="T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5703125" customWidth="1"/>
  </cols>
  <sheetData>
    <row r="1" spans="1:30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  <c r="V1" s="56">
        <v>16</v>
      </c>
      <c r="W1" s="56">
        <v>17</v>
      </c>
      <c r="X1" s="56">
        <v>18</v>
      </c>
      <c r="Y1" s="56">
        <v>19</v>
      </c>
      <c r="Z1" s="56">
        <v>20</v>
      </c>
    </row>
    <row r="2" spans="1:30" ht="169.5" x14ac:dyDescent="0.25">
      <c r="A2" s="3" t="s">
        <v>11</v>
      </c>
      <c r="B2" s="3" t="s">
        <v>14</v>
      </c>
      <c r="C2" s="64" t="s">
        <v>12</v>
      </c>
      <c r="D2" s="3" t="s">
        <v>15</v>
      </c>
      <c r="E2" s="3" t="s">
        <v>16</v>
      </c>
      <c r="F2" s="3" t="s">
        <v>13</v>
      </c>
      <c r="G2" s="65" t="s">
        <v>3</v>
      </c>
      <c r="H2" s="65" t="s">
        <v>4</v>
      </c>
      <c r="I2" s="65" t="s">
        <v>197</v>
      </c>
      <c r="J2" s="65" t="s">
        <v>198</v>
      </c>
      <c r="K2" s="65" t="s">
        <v>195</v>
      </c>
      <c r="L2" s="65" t="s">
        <v>196</v>
      </c>
      <c r="M2" s="65" t="s">
        <v>5</v>
      </c>
      <c r="N2" s="65" t="s">
        <v>6</v>
      </c>
      <c r="O2" s="65" t="s">
        <v>7</v>
      </c>
      <c r="P2" s="65" t="s">
        <v>190</v>
      </c>
      <c r="Q2" s="65" t="s">
        <v>191</v>
      </c>
      <c r="R2" s="65" t="s">
        <v>199</v>
      </c>
      <c r="S2" s="65" t="s">
        <v>200</v>
      </c>
      <c r="T2" s="65" t="s">
        <v>125</v>
      </c>
      <c r="U2" s="65" t="s">
        <v>201</v>
      </c>
      <c r="V2" s="65" t="s">
        <v>202</v>
      </c>
      <c r="W2" s="65" t="s">
        <v>203</v>
      </c>
      <c r="X2" s="65" t="s">
        <v>204</v>
      </c>
      <c r="Y2" s="65" t="s">
        <v>205</v>
      </c>
      <c r="Z2" s="65" t="s">
        <v>432</v>
      </c>
      <c r="AA2" s="66" t="s">
        <v>376</v>
      </c>
      <c r="AB2" s="66" t="s">
        <v>377</v>
      </c>
      <c r="AC2" s="66" t="s">
        <v>17</v>
      </c>
      <c r="AD2" s="63" t="s">
        <v>308</v>
      </c>
    </row>
    <row r="3" spans="1:30" x14ac:dyDescent="0.25">
      <c r="A3" s="18">
        <v>1</v>
      </c>
      <c r="B3" s="17" t="s">
        <v>87</v>
      </c>
      <c r="C3" s="18">
        <v>2003</v>
      </c>
      <c r="D3" s="18" t="s">
        <v>23</v>
      </c>
      <c r="E3" s="17" t="s">
        <v>38</v>
      </c>
      <c r="F3" s="17" t="s">
        <v>39</v>
      </c>
      <c r="G3" s="3">
        <v>300</v>
      </c>
      <c r="H3" s="3">
        <v>300</v>
      </c>
      <c r="I3" s="3"/>
      <c r="J3" s="3"/>
      <c r="K3" s="3"/>
      <c r="L3" s="3"/>
      <c r="M3" s="3"/>
      <c r="N3" s="3">
        <v>140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0">
        <v>500</v>
      </c>
      <c r="AB3" s="61">
        <f>IF(COUNT(G3:Z3)&gt;2,LARGE(G3:Z3,1)+LARGE(G3:Z3,2),SUM(G3:Z3))</f>
        <v>600</v>
      </c>
      <c r="AC3" s="62">
        <f>IF(AB3&gt;AA3,AB3,AA3)</f>
        <v>600</v>
      </c>
      <c r="AD3" s="59">
        <f>COUNT(G3:Z3)</f>
        <v>3</v>
      </c>
    </row>
    <row r="4" spans="1:30" x14ac:dyDescent="0.25">
      <c r="A4" s="18">
        <v>2</v>
      </c>
      <c r="B4" s="17" t="s">
        <v>86</v>
      </c>
      <c r="C4" s="18">
        <v>1967</v>
      </c>
      <c r="D4" s="18" t="s">
        <v>23</v>
      </c>
      <c r="E4" s="17" t="s">
        <v>20</v>
      </c>
      <c r="F4" s="17"/>
      <c r="G4" s="3">
        <v>150</v>
      </c>
      <c r="H4" s="3">
        <v>150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0">
        <v>550</v>
      </c>
      <c r="AB4" s="61">
        <f>IF(COUNT(G4:Z4)&gt;2,LARGE(G4:Z4,1)+LARGE(G4:Z4,2),SUM(G4:Z4))</f>
        <v>300</v>
      </c>
      <c r="AC4" s="62">
        <f>IF(AB4&gt;AA4,AB4,AA4)</f>
        <v>550</v>
      </c>
      <c r="AD4" s="59">
        <f>COUNT(G4:Z4)</f>
        <v>2</v>
      </c>
    </row>
    <row r="5" spans="1:30" x14ac:dyDescent="0.25">
      <c r="A5" s="18">
        <v>3</v>
      </c>
      <c r="B5" s="17" t="s">
        <v>109</v>
      </c>
      <c r="C5" s="18">
        <v>1991</v>
      </c>
      <c r="D5" s="18" t="s">
        <v>23</v>
      </c>
      <c r="E5" s="17" t="s">
        <v>20</v>
      </c>
      <c r="F5" s="17" t="s">
        <v>387</v>
      </c>
      <c r="G5" s="3">
        <v>180</v>
      </c>
      <c r="H5" s="3">
        <v>180</v>
      </c>
      <c r="I5" s="3">
        <v>250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0">
        <v>500</v>
      </c>
      <c r="AB5" s="61">
        <f>IF(COUNT(G5:Z5)&gt;2,LARGE(G5:Z5,1)+LARGE(G5:Z5,2),SUM(G5:Z5))</f>
        <v>430</v>
      </c>
      <c r="AC5" s="62">
        <f>IF(AB5&gt;AA5,AB5,AA5)</f>
        <v>500</v>
      </c>
      <c r="AD5" s="59">
        <f>COUNT(G5:Z5)</f>
        <v>3</v>
      </c>
    </row>
    <row r="6" spans="1:30" x14ac:dyDescent="0.25">
      <c r="A6" s="18">
        <v>4</v>
      </c>
      <c r="B6" s="17" t="s">
        <v>61</v>
      </c>
      <c r="C6" s="18">
        <v>2003</v>
      </c>
      <c r="D6" s="18" t="s">
        <v>23</v>
      </c>
      <c r="E6" s="17" t="s">
        <v>38</v>
      </c>
      <c r="F6" s="17" t="s">
        <v>39</v>
      </c>
      <c r="G6" s="3">
        <v>300</v>
      </c>
      <c r="H6" s="3"/>
      <c r="I6" s="3"/>
      <c r="J6" s="3"/>
      <c r="K6" s="3"/>
      <c r="L6" s="3"/>
      <c r="M6" s="3"/>
      <c r="N6" s="3">
        <v>140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60">
        <v>500</v>
      </c>
      <c r="AB6" s="61">
        <f>IF(COUNT(G6:Z6)&gt;2,LARGE(G6:Z6,1)+LARGE(G6:Z6,2),SUM(G6:Z6))</f>
        <v>440</v>
      </c>
      <c r="AC6" s="62">
        <f>IF(AB6&gt;AA6,AB6,AA6)</f>
        <v>500</v>
      </c>
      <c r="AD6" s="59">
        <f>COUNT(G6:Z6)</f>
        <v>2</v>
      </c>
    </row>
    <row r="7" spans="1:30" x14ac:dyDescent="0.25">
      <c r="A7" s="18">
        <v>5</v>
      </c>
      <c r="B7" s="17" t="s">
        <v>77</v>
      </c>
      <c r="C7" s="18">
        <v>1996</v>
      </c>
      <c r="D7" s="18" t="s">
        <v>23</v>
      </c>
      <c r="E7" s="17" t="s">
        <v>38</v>
      </c>
      <c r="F7" s="17" t="s">
        <v>39</v>
      </c>
      <c r="G7" s="3">
        <v>240</v>
      </c>
      <c r="H7" s="3">
        <v>87</v>
      </c>
      <c r="I7" s="3">
        <v>200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60">
        <v>490</v>
      </c>
      <c r="AB7" s="61">
        <f>IF(COUNT(G7:Z7)&gt;2,LARGE(G7:Z7,1)+LARGE(G7:Z7,2),SUM(G7:Z7))</f>
        <v>440</v>
      </c>
      <c r="AC7" s="62">
        <f>IF(AB7&gt;AA7,AB7,AA7)</f>
        <v>490</v>
      </c>
      <c r="AD7" s="59">
        <f>COUNT(G7:Z7)</f>
        <v>3</v>
      </c>
    </row>
    <row r="8" spans="1:30" x14ac:dyDescent="0.25">
      <c r="A8" s="18">
        <v>6</v>
      </c>
      <c r="B8" s="17" t="s">
        <v>90</v>
      </c>
      <c r="C8" s="18">
        <v>1993</v>
      </c>
      <c r="D8" s="18" t="s">
        <v>23</v>
      </c>
      <c r="E8" s="17" t="s">
        <v>38</v>
      </c>
      <c r="F8" s="17" t="s">
        <v>39</v>
      </c>
      <c r="G8" s="3">
        <v>240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0">
        <v>490</v>
      </c>
      <c r="AB8" s="61">
        <f>IF(COUNT(G8:Z8)&gt;2,LARGE(G8:Z8,1)+LARGE(G8:Z8,2),SUM(G8:Z8))</f>
        <v>240</v>
      </c>
      <c r="AC8" s="62">
        <f>IF(AB8&gt;AA8,AB8,AA8)</f>
        <v>490</v>
      </c>
      <c r="AD8" s="59">
        <f>COUNT(G8:Z8)</f>
        <v>1</v>
      </c>
    </row>
    <row r="9" spans="1:30" x14ac:dyDescent="0.25">
      <c r="A9" s="18">
        <v>7</v>
      </c>
      <c r="B9" s="17" t="s">
        <v>300</v>
      </c>
      <c r="C9" s="18">
        <v>1979</v>
      </c>
      <c r="D9" s="18">
        <v>1</v>
      </c>
      <c r="E9" s="17" t="s">
        <v>20</v>
      </c>
      <c r="F9" s="17"/>
      <c r="G9" s="18"/>
      <c r="H9" s="18">
        <v>180</v>
      </c>
      <c r="I9" s="18">
        <v>250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67">
        <v>380</v>
      </c>
      <c r="AB9" s="61">
        <f>IF(COUNT(G9:Z9)&gt;2,LARGE(G9:Z9,1)+LARGE(G9:Z9,2),SUM(G9:Z9))</f>
        <v>430</v>
      </c>
      <c r="AC9" s="62">
        <f>IF(AB9&gt;AA9,AB9,AA9)</f>
        <v>430</v>
      </c>
      <c r="AD9" s="59">
        <f>COUNT(G9:Z9)</f>
        <v>2</v>
      </c>
    </row>
    <row r="10" spans="1:30" x14ac:dyDescent="0.25">
      <c r="A10" s="18">
        <v>8</v>
      </c>
      <c r="B10" s="17" t="s">
        <v>76</v>
      </c>
      <c r="C10" s="18">
        <v>1972</v>
      </c>
      <c r="D10" s="18" t="s">
        <v>23</v>
      </c>
      <c r="E10" s="17" t="s">
        <v>20</v>
      </c>
      <c r="F10" s="17"/>
      <c r="G10" s="3">
        <v>180</v>
      </c>
      <c r="H10" s="3">
        <v>240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60">
        <v>309</v>
      </c>
      <c r="AB10" s="61">
        <f>IF(COUNT(G10:Z10)&gt;2,LARGE(G10:Z10,1)+LARGE(G10:Z10,2),SUM(G10:Z10))</f>
        <v>420</v>
      </c>
      <c r="AC10" s="62">
        <f>IF(AB10&gt;AA10,AB10,AA10)</f>
        <v>420</v>
      </c>
      <c r="AD10" s="59">
        <f>COUNT(G10:Z10)</f>
        <v>2</v>
      </c>
    </row>
    <row r="11" spans="1:30" x14ac:dyDescent="0.25">
      <c r="A11" s="18">
        <v>9</v>
      </c>
      <c r="B11" s="17" t="s">
        <v>299</v>
      </c>
      <c r="C11" s="18">
        <v>1965</v>
      </c>
      <c r="D11" s="18" t="s">
        <v>23</v>
      </c>
      <c r="E11" s="17" t="s">
        <v>20</v>
      </c>
      <c r="F11" s="17"/>
      <c r="G11" s="18">
        <v>150</v>
      </c>
      <c r="H11" s="18">
        <v>150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67">
        <v>400</v>
      </c>
      <c r="AB11" s="61">
        <f>IF(COUNT(G11:Z11)&gt;2,LARGE(G11:Z11,1)+LARGE(G11:Z11,2),SUM(G11:Z11))</f>
        <v>300</v>
      </c>
      <c r="AC11" s="62">
        <f>IF(AB11&gt;AA11,AB11,AA11)</f>
        <v>400</v>
      </c>
      <c r="AD11" s="59">
        <f>COUNT(G11:Z11)</f>
        <v>2</v>
      </c>
    </row>
    <row r="12" spans="1:30" x14ac:dyDescent="0.25">
      <c r="A12" s="18">
        <v>10</v>
      </c>
      <c r="B12" s="17" t="s">
        <v>107</v>
      </c>
      <c r="C12" s="18">
        <v>1982</v>
      </c>
      <c r="D12" s="18" t="s">
        <v>23</v>
      </c>
      <c r="E12" s="17" t="s">
        <v>20</v>
      </c>
      <c r="F12" s="17" t="s">
        <v>24</v>
      </c>
      <c r="G12" s="3"/>
      <c r="H12" s="3">
        <v>240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60">
        <v>365</v>
      </c>
      <c r="AB12" s="61">
        <f>IF(COUNT(G12:Z12)&gt;2,LARGE(G12:Z12,1)+LARGE(G12:Z12,2),SUM(G12:Z12))</f>
        <v>240</v>
      </c>
      <c r="AC12" s="62">
        <f>IF(AB12&gt;AA12,AB12,AA12)</f>
        <v>365</v>
      </c>
      <c r="AD12" s="59">
        <f>COUNT(G12:Z12)</f>
        <v>1</v>
      </c>
    </row>
    <row r="13" spans="1:30" x14ac:dyDescent="0.25">
      <c r="A13" s="18">
        <v>11</v>
      </c>
      <c r="B13" s="17" t="s">
        <v>337</v>
      </c>
      <c r="C13" s="18">
        <v>1995</v>
      </c>
      <c r="D13" s="18" t="s">
        <v>23</v>
      </c>
      <c r="E13" s="17" t="s">
        <v>38</v>
      </c>
      <c r="F13" s="17" t="s">
        <v>39</v>
      </c>
      <c r="G13" s="18"/>
      <c r="H13" s="18">
        <v>300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67">
        <v>330</v>
      </c>
      <c r="AB13" s="61">
        <f>IF(COUNT(G13:Z13)&gt;2,LARGE(G13:Z13,1)+LARGE(G13:Z13,2),SUM(G13:Z13))</f>
        <v>300</v>
      </c>
      <c r="AC13" s="62">
        <f>IF(AB13&gt;AA13,AB13,AA13)</f>
        <v>330</v>
      </c>
      <c r="AD13" s="59">
        <f>COUNT(G13:Z13)</f>
        <v>1</v>
      </c>
    </row>
    <row r="14" spans="1:30" x14ac:dyDescent="0.25">
      <c r="A14" s="18">
        <v>12</v>
      </c>
      <c r="B14" s="17" t="s">
        <v>72</v>
      </c>
      <c r="C14" s="18">
        <v>2002</v>
      </c>
      <c r="D14" s="18" t="s">
        <v>29</v>
      </c>
      <c r="E14" s="17" t="s">
        <v>38</v>
      </c>
      <c r="F14" s="17" t="s">
        <v>39</v>
      </c>
      <c r="G14" s="3">
        <v>165</v>
      </c>
      <c r="H14" s="3">
        <v>165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60">
        <v>288</v>
      </c>
      <c r="AB14" s="61">
        <f>IF(COUNT(G14:Z14)&gt;2,LARGE(G14:Z14,1)+LARGE(G14:Z14,2),SUM(G14:Z14))</f>
        <v>330</v>
      </c>
      <c r="AC14" s="62">
        <f>IF(AB14&gt;AA14,AB14,AA14)</f>
        <v>330</v>
      </c>
      <c r="AD14" s="59">
        <f>COUNT(G14:Z14)</f>
        <v>2</v>
      </c>
    </row>
    <row r="15" spans="1:30" x14ac:dyDescent="0.25">
      <c r="A15" s="18">
        <v>13</v>
      </c>
      <c r="B15" s="17" t="s">
        <v>96</v>
      </c>
      <c r="C15" s="18">
        <v>2002</v>
      </c>
      <c r="D15" s="18" t="s">
        <v>29</v>
      </c>
      <c r="E15" s="17" t="s">
        <v>38</v>
      </c>
      <c r="F15" s="17" t="s">
        <v>39</v>
      </c>
      <c r="G15" s="3">
        <v>165</v>
      </c>
      <c r="H15" s="3">
        <v>165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60">
        <v>288</v>
      </c>
      <c r="AB15" s="61">
        <f>IF(COUNT(G15:Z15)&gt;2,LARGE(G15:Z15,1)+LARGE(G15:Z15,2),SUM(G15:Z15))</f>
        <v>330</v>
      </c>
      <c r="AC15" s="62">
        <f>IF(AB15&gt;AA15,AB15,AA15)</f>
        <v>330</v>
      </c>
      <c r="AD15" s="59">
        <f>COUNT(G15:Z15)</f>
        <v>2</v>
      </c>
    </row>
    <row r="16" spans="1:30" x14ac:dyDescent="0.25">
      <c r="A16" s="18">
        <v>14</v>
      </c>
      <c r="B16" s="17" t="s">
        <v>81</v>
      </c>
      <c r="C16" s="18">
        <v>1985</v>
      </c>
      <c r="D16" s="18" t="s">
        <v>23</v>
      </c>
      <c r="E16" s="17" t="s">
        <v>20</v>
      </c>
      <c r="F16" s="17"/>
      <c r="G16" s="3">
        <v>150</v>
      </c>
      <c r="H16" s="3">
        <v>150</v>
      </c>
      <c r="I16" s="3">
        <v>150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60">
        <v>300</v>
      </c>
      <c r="AB16" s="61">
        <f>IF(COUNT(G16:Z16)&gt;2,LARGE(G16:Z16,1)+LARGE(G16:Z16,2),SUM(G16:Z16))</f>
        <v>300</v>
      </c>
      <c r="AC16" s="62">
        <f>IF(AB16&gt;AA16,AB16,AA16)</f>
        <v>300</v>
      </c>
      <c r="AD16" s="59">
        <f>COUNT(G16:Z16)</f>
        <v>3</v>
      </c>
    </row>
    <row r="17" spans="1:30" x14ac:dyDescent="0.25">
      <c r="A17" s="18">
        <v>15</v>
      </c>
      <c r="B17" s="17" t="s">
        <v>91</v>
      </c>
      <c r="C17" s="18">
        <v>1985</v>
      </c>
      <c r="D17" s="18" t="s">
        <v>29</v>
      </c>
      <c r="E17" s="17" t="s">
        <v>20</v>
      </c>
      <c r="F17" s="17"/>
      <c r="G17" s="3">
        <v>150</v>
      </c>
      <c r="H17" s="3">
        <v>150</v>
      </c>
      <c r="I17" s="3">
        <v>150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60">
        <v>300</v>
      </c>
      <c r="AB17" s="61">
        <f>IF(COUNT(G17:Z17)&gt;2,LARGE(G17:Z17,1)+LARGE(G17:Z17,2),SUM(G17:Z17))</f>
        <v>300</v>
      </c>
      <c r="AC17" s="62">
        <f>IF(AB17&gt;AA17,AB17,AA17)</f>
        <v>300</v>
      </c>
      <c r="AD17" s="59">
        <f>COUNT(G17:Z17)</f>
        <v>3</v>
      </c>
    </row>
    <row r="18" spans="1:30" x14ac:dyDescent="0.25">
      <c r="A18" s="18">
        <v>16</v>
      </c>
      <c r="B18" s="17" t="s">
        <v>100</v>
      </c>
      <c r="C18" s="18">
        <v>1986</v>
      </c>
      <c r="D18" s="18" t="s">
        <v>23</v>
      </c>
      <c r="E18" s="17" t="s">
        <v>20</v>
      </c>
      <c r="F18" s="17"/>
      <c r="G18" s="3">
        <v>150</v>
      </c>
      <c r="H18" s="3">
        <v>150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60">
        <v>285</v>
      </c>
      <c r="AB18" s="61">
        <f>IF(COUNT(G18:Z18)&gt;2,LARGE(G18:Z18,1)+LARGE(G18:Z18,2),SUM(G18:Z18))</f>
        <v>300</v>
      </c>
      <c r="AC18" s="62">
        <f>IF(AB18&gt;AA18,AB18,AA18)</f>
        <v>300</v>
      </c>
      <c r="AD18" s="59">
        <f>COUNT(G18:Z18)</f>
        <v>2</v>
      </c>
    </row>
    <row r="19" spans="1:30" x14ac:dyDescent="0.25">
      <c r="A19" s="18">
        <v>17</v>
      </c>
      <c r="B19" s="17" t="s">
        <v>75</v>
      </c>
      <c r="C19" s="18">
        <v>1995</v>
      </c>
      <c r="D19" s="18" t="s">
        <v>29</v>
      </c>
      <c r="E19" s="17" t="s">
        <v>20</v>
      </c>
      <c r="F19" s="17" t="s">
        <v>36</v>
      </c>
      <c r="G19" s="3">
        <v>84</v>
      </c>
      <c r="H19" s="3">
        <v>87</v>
      </c>
      <c r="I19" s="3">
        <v>200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60">
        <v>168</v>
      </c>
      <c r="AB19" s="61">
        <f>IF(COUNT(G19:Z19)&gt;2,LARGE(G19:Z19,1)+LARGE(G19:Z19,2),SUM(G19:Z19))</f>
        <v>287</v>
      </c>
      <c r="AC19" s="62">
        <f>IF(AB19&gt;AA19,AB19,AA19)</f>
        <v>287</v>
      </c>
      <c r="AD19" s="59">
        <f>COUNT(G19:Z19)</f>
        <v>3</v>
      </c>
    </row>
    <row r="20" spans="1:30" x14ac:dyDescent="0.25">
      <c r="A20" s="18">
        <v>18</v>
      </c>
      <c r="B20" s="17" t="s">
        <v>92</v>
      </c>
      <c r="C20" s="18">
        <v>2005</v>
      </c>
      <c r="D20" s="18">
        <v>1</v>
      </c>
      <c r="E20" s="17" t="s">
        <v>20</v>
      </c>
      <c r="F20" s="17" t="s">
        <v>21</v>
      </c>
      <c r="G20" s="3">
        <v>150</v>
      </c>
      <c r="H20" s="3"/>
      <c r="I20" s="3">
        <v>125</v>
      </c>
      <c r="J20" s="3"/>
      <c r="K20" s="3"/>
      <c r="L20" s="3"/>
      <c r="M20" s="3"/>
      <c r="N20" s="3">
        <v>84</v>
      </c>
      <c r="O20" s="3">
        <v>96</v>
      </c>
      <c r="P20" s="3"/>
      <c r="Q20" s="3"/>
      <c r="R20" s="3">
        <v>104</v>
      </c>
      <c r="S20" s="3"/>
      <c r="T20" s="3">
        <v>80</v>
      </c>
      <c r="U20" s="3"/>
      <c r="V20" s="3"/>
      <c r="W20" s="3"/>
      <c r="X20" s="3"/>
      <c r="Y20" s="3"/>
      <c r="Z20" s="3"/>
      <c r="AA20" s="60">
        <v>168</v>
      </c>
      <c r="AB20" s="61">
        <f>IF(COUNT(G20:Z20)&gt;2,LARGE(G20:Z20,1)+LARGE(G20:Z20,2),SUM(G20:Z20))</f>
        <v>275</v>
      </c>
      <c r="AC20" s="62">
        <f>IF(AB20&gt;AA20,AB20,AA20)</f>
        <v>275</v>
      </c>
      <c r="AD20" s="59">
        <f>COUNT(G20:Z20)</f>
        <v>6</v>
      </c>
    </row>
    <row r="21" spans="1:30" x14ac:dyDescent="0.25">
      <c r="A21" s="18">
        <v>19</v>
      </c>
      <c r="B21" s="17" t="s">
        <v>78</v>
      </c>
      <c r="C21" s="18">
        <v>2004</v>
      </c>
      <c r="D21" s="18">
        <v>1</v>
      </c>
      <c r="E21" s="17" t="s">
        <v>20</v>
      </c>
      <c r="F21" s="17" t="s">
        <v>21</v>
      </c>
      <c r="G21" s="3">
        <v>150</v>
      </c>
      <c r="H21" s="3"/>
      <c r="I21" s="3">
        <v>125</v>
      </c>
      <c r="J21" s="3"/>
      <c r="K21" s="3"/>
      <c r="L21" s="3"/>
      <c r="M21" s="3"/>
      <c r="N21" s="3">
        <v>84</v>
      </c>
      <c r="O21" s="3"/>
      <c r="P21" s="3"/>
      <c r="Q21" s="3"/>
      <c r="R21" s="3">
        <v>104</v>
      </c>
      <c r="S21" s="3"/>
      <c r="T21" s="3"/>
      <c r="U21" s="3"/>
      <c r="V21" s="3"/>
      <c r="W21" s="3"/>
      <c r="X21" s="3"/>
      <c r="Y21" s="3"/>
      <c r="Z21" s="3"/>
      <c r="AA21" s="60">
        <v>130</v>
      </c>
      <c r="AB21" s="61">
        <f>IF(COUNT(G21:Z21)&gt;2,LARGE(G21:Z21,1)+LARGE(G21:Z21,2),SUM(G21:Z21))</f>
        <v>275</v>
      </c>
      <c r="AC21" s="62">
        <f>IF(AB21&gt;AA21,AB21,AA21)</f>
        <v>275</v>
      </c>
      <c r="AD21" s="59">
        <f>COUNT(G21:Z21)</f>
        <v>4</v>
      </c>
    </row>
    <row r="22" spans="1:30" x14ac:dyDescent="0.25">
      <c r="A22" s="18">
        <v>20</v>
      </c>
      <c r="B22" s="17" t="s">
        <v>65</v>
      </c>
      <c r="C22" s="18">
        <v>1972</v>
      </c>
      <c r="D22" s="18" t="s">
        <v>48</v>
      </c>
      <c r="E22" s="17" t="s">
        <v>20</v>
      </c>
      <c r="F22" s="17"/>
      <c r="G22" s="3"/>
      <c r="H22" s="3">
        <v>150</v>
      </c>
      <c r="I22" s="3">
        <v>125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60">
        <v>260</v>
      </c>
      <c r="AB22" s="61">
        <f>IF(COUNT(G22:Z22)&gt;2,LARGE(G22:Z22,1)+LARGE(G22:Z22,2),SUM(G22:Z22))</f>
        <v>275</v>
      </c>
      <c r="AC22" s="62">
        <f>IF(AB22&gt;AA22,AB22,AA22)</f>
        <v>275</v>
      </c>
      <c r="AD22" s="59">
        <f>COUNT(G22:Z22)</f>
        <v>2</v>
      </c>
    </row>
    <row r="23" spans="1:30" x14ac:dyDescent="0.25">
      <c r="A23" s="18">
        <v>21</v>
      </c>
      <c r="B23" s="17" t="s">
        <v>122</v>
      </c>
      <c r="C23" s="18">
        <v>2006</v>
      </c>
      <c r="D23" s="18">
        <v>3</v>
      </c>
      <c r="E23" s="17" t="s">
        <v>20</v>
      </c>
      <c r="F23" s="17" t="s">
        <v>114</v>
      </c>
      <c r="G23" s="3"/>
      <c r="H23" s="3">
        <v>87</v>
      </c>
      <c r="I23" s="3">
        <v>138</v>
      </c>
      <c r="J23" s="3"/>
      <c r="K23" s="3"/>
      <c r="L23" s="3"/>
      <c r="M23" s="3"/>
      <c r="N23" s="3"/>
      <c r="O23" s="3">
        <v>120</v>
      </c>
      <c r="P23" s="3"/>
      <c r="Q23" s="3"/>
      <c r="R23" s="3">
        <v>130</v>
      </c>
      <c r="S23" s="3"/>
      <c r="T23" s="3">
        <v>100</v>
      </c>
      <c r="U23" s="3"/>
      <c r="V23" s="3"/>
      <c r="W23" s="3"/>
      <c r="X23" s="3"/>
      <c r="Y23" s="3"/>
      <c r="Z23" s="3"/>
      <c r="AA23" s="60">
        <v>250</v>
      </c>
      <c r="AB23" s="61">
        <f>IF(COUNT(G23:Z23)&gt;2,LARGE(G23:Z23,1)+LARGE(G23:Z23,2),SUM(G23:Z23))</f>
        <v>268</v>
      </c>
      <c r="AC23" s="62">
        <f>IF(AB23&gt;AA23,AB23,AA23)</f>
        <v>268</v>
      </c>
      <c r="AD23" s="59">
        <f>COUNT(G23:Z23)</f>
        <v>5</v>
      </c>
    </row>
    <row r="24" spans="1:30" x14ac:dyDescent="0.25">
      <c r="A24" s="18">
        <v>22</v>
      </c>
      <c r="B24" s="17" t="s">
        <v>123</v>
      </c>
      <c r="C24" s="18">
        <v>2006</v>
      </c>
      <c r="D24" s="18">
        <v>3</v>
      </c>
      <c r="E24" s="17" t="s">
        <v>20</v>
      </c>
      <c r="F24" s="17" t="s">
        <v>114</v>
      </c>
      <c r="G24" s="3"/>
      <c r="H24" s="3">
        <v>87</v>
      </c>
      <c r="I24" s="3">
        <v>138</v>
      </c>
      <c r="J24" s="3"/>
      <c r="K24" s="3"/>
      <c r="L24" s="3"/>
      <c r="M24" s="3"/>
      <c r="N24" s="3"/>
      <c r="O24" s="3">
        <v>120</v>
      </c>
      <c r="P24" s="3"/>
      <c r="Q24" s="3"/>
      <c r="R24" s="3">
        <v>130</v>
      </c>
      <c r="S24" s="3"/>
      <c r="T24" s="3">
        <v>100</v>
      </c>
      <c r="U24" s="3"/>
      <c r="V24" s="3"/>
      <c r="W24" s="3"/>
      <c r="X24" s="3"/>
      <c r="Y24" s="3"/>
      <c r="Z24" s="3"/>
      <c r="AA24" s="60">
        <v>250</v>
      </c>
      <c r="AB24" s="61">
        <f>IF(COUNT(G24:Z24)&gt;2,LARGE(G24:Z24,1)+LARGE(G24:Z24,2),SUM(G24:Z24))</f>
        <v>268</v>
      </c>
      <c r="AC24" s="62">
        <f>IF(AB24&gt;AA24,AB24,AA24)</f>
        <v>268</v>
      </c>
      <c r="AD24" s="59">
        <f>COUNT(G24:Z24)</f>
        <v>5</v>
      </c>
    </row>
    <row r="25" spans="1:30" x14ac:dyDescent="0.25">
      <c r="A25" s="18">
        <v>23</v>
      </c>
      <c r="B25" s="17" t="s">
        <v>62</v>
      </c>
      <c r="C25" s="18">
        <v>2003</v>
      </c>
      <c r="D25" s="18" t="s">
        <v>33</v>
      </c>
      <c r="E25" s="17" t="s">
        <v>20</v>
      </c>
      <c r="F25" s="17" t="s">
        <v>63</v>
      </c>
      <c r="G25" s="3"/>
      <c r="H25" s="3"/>
      <c r="I25" s="3"/>
      <c r="J25" s="3"/>
      <c r="K25" s="3"/>
      <c r="L25" s="3"/>
      <c r="M25" s="3"/>
      <c r="N25" s="3">
        <v>77</v>
      </c>
      <c r="O25" s="3"/>
      <c r="P25" s="3"/>
      <c r="Q25" s="3"/>
      <c r="R25" s="3">
        <v>59</v>
      </c>
      <c r="S25" s="3"/>
      <c r="T25" s="3"/>
      <c r="U25" s="3"/>
      <c r="V25" s="3"/>
      <c r="W25" s="3"/>
      <c r="X25" s="3"/>
      <c r="Y25" s="3"/>
      <c r="Z25" s="3"/>
      <c r="AA25" s="60">
        <v>229</v>
      </c>
      <c r="AB25" s="61">
        <f>IF(COUNT(G25:Z25)&gt;2,LARGE(G25:Z25,1)+LARGE(G25:Z25,2),SUM(G25:Z25))</f>
        <v>136</v>
      </c>
      <c r="AC25" s="62">
        <f>IF(AB25&gt;AA25,AB25,AA25)</f>
        <v>229</v>
      </c>
      <c r="AD25" s="59">
        <f>COUNT(G25:Z25)</f>
        <v>2</v>
      </c>
    </row>
    <row r="26" spans="1:30" x14ac:dyDescent="0.25">
      <c r="A26" s="18">
        <v>24</v>
      </c>
      <c r="B26" s="17" t="s">
        <v>69</v>
      </c>
      <c r="C26" s="18">
        <v>1983</v>
      </c>
      <c r="D26" s="18" t="s">
        <v>26</v>
      </c>
      <c r="E26" s="17" t="s">
        <v>20</v>
      </c>
      <c r="F26" s="17"/>
      <c r="G26" s="3">
        <v>81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60">
        <v>225</v>
      </c>
      <c r="AB26" s="61">
        <f>IF(COUNT(G26:Z26)&gt;2,LARGE(G26:Z26,1)+LARGE(G26:Z26,2),SUM(G26:Z26))</f>
        <v>81</v>
      </c>
      <c r="AC26" s="62">
        <f>IF(AB26&gt;AA26,AB26,AA26)</f>
        <v>225</v>
      </c>
      <c r="AD26" s="59">
        <f>COUNT(G26:Z26)</f>
        <v>1</v>
      </c>
    </row>
    <row r="27" spans="1:30" x14ac:dyDescent="0.25">
      <c r="A27" s="18">
        <v>25</v>
      </c>
      <c r="B27" s="17" t="s">
        <v>104</v>
      </c>
      <c r="C27" s="18">
        <v>1983</v>
      </c>
      <c r="D27" s="18" t="s">
        <v>29</v>
      </c>
      <c r="E27" s="17" t="s">
        <v>20</v>
      </c>
      <c r="F27" s="17" t="s">
        <v>385</v>
      </c>
      <c r="G27" s="3">
        <v>81</v>
      </c>
      <c r="H27" s="3">
        <v>87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60">
        <v>225</v>
      </c>
      <c r="AB27" s="61">
        <f>IF(COUNT(G27:Z27)&gt;2,LARGE(G27:Z27,1)+LARGE(G27:Z27,2),SUM(G27:Z27))</f>
        <v>168</v>
      </c>
      <c r="AC27" s="62">
        <f>IF(AB27&gt;AA27,AB27,AA27)</f>
        <v>225</v>
      </c>
      <c r="AD27" s="59">
        <f>COUNT(G27:Z27)</f>
        <v>2</v>
      </c>
    </row>
    <row r="28" spans="1:30" x14ac:dyDescent="0.25">
      <c r="A28" s="18">
        <v>26</v>
      </c>
      <c r="B28" s="17" t="s">
        <v>64</v>
      </c>
      <c r="C28" s="18">
        <v>1972</v>
      </c>
      <c r="D28" s="18" t="s">
        <v>26</v>
      </c>
      <c r="E28" s="17" t="s">
        <v>20</v>
      </c>
      <c r="F28" s="17"/>
      <c r="G28" s="3">
        <v>75</v>
      </c>
      <c r="H28" s="3">
        <v>87</v>
      </c>
      <c r="I28" s="3">
        <v>125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60">
        <v>222</v>
      </c>
      <c r="AB28" s="61">
        <f>IF(COUNT(G28:Z28)&gt;2,LARGE(G28:Z28,1)+LARGE(G28:Z28,2),SUM(G28:Z28))</f>
        <v>212</v>
      </c>
      <c r="AC28" s="62">
        <f>IF(AB28&gt;AA28,AB28,AA28)</f>
        <v>222</v>
      </c>
      <c r="AD28" s="59">
        <f>COUNT(G28:Z28)</f>
        <v>3</v>
      </c>
    </row>
    <row r="29" spans="1:30" x14ac:dyDescent="0.25">
      <c r="A29" s="18">
        <v>27</v>
      </c>
      <c r="B29" s="17" t="s">
        <v>93</v>
      </c>
      <c r="C29" s="18">
        <v>2004</v>
      </c>
      <c r="D29" s="18">
        <v>3</v>
      </c>
      <c r="E29" s="17" t="s">
        <v>20</v>
      </c>
      <c r="F29" s="17" t="s">
        <v>21</v>
      </c>
      <c r="G29" s="3"/>
      <c r="H29" s="3">
        <v>87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60">
        <v>221</v>
      </c>
      <c r="AB29" s="61">
        <f>IF(COUNT(G29:Z29)&gt;2,LARGE(G29:Z29,1)+LARGE(G29:Z29,2),SUM(G29:Z29))</f>
        <v>87</v>
      </c>
      <c r="AC29" s="62">
        <f>IF(AB29&gt;AA29,AB29,AA29)</f>
        <v>221</v>
      </c>
      <c r="AD29" s="59">
        <f>COUNT(G29:Z29)</f>
        <v>1</v>
      </c>
    </row>
    <row r="30" spans="1:30" x14ac:dyDescent="0.25">
      <c r="A30" s="18">
        <v>28</v>
      </c>
      <c r="B30" s="17" t="s">
        <v>105</v>
      </c>
      <c r="C30" s="18">
        <v>1990</v>
      </c>
      <c r="D30" s="18">
        <v>3</v>
      </c>
      <c r="E30" s="17" t="s">
        <v>20</v>
      </c>
      <c r="F30" s="17" t="s">
        <v>43</v>
      </c>
      <c r="G30" s="3">
        <v>87</v>
      </c>
      <c r="H30" s="3"/>
      <c r="I30" s="3">
        <v>125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60">
        <v>160</v>
      </c>
      <c r="AB30" s="61">
        <f>IF(COUNT(G30:Z30)&gt;2,LARGE(G30:Z30,1)+LARGE(G30:Z30,2),SUM(G30:Z30))</f>
        <v>212</v>
      </c>
      <c r="AC30" s="62">
        <f>IF(AB30&gt;AA30,AB30,AA30)</f>
        <v>212</v>
      </c>
      <c r="AD30" s="59">
        <f>COUNT(G30:Z30)</f>
        <v>2</v>
      </c>
    </row>
    <row r="31" spans="1:30" x14ac:dyDescent="0.25">
      <c r="A31" s="18">
        <v>29</v>
      </c>
      <c r="B31" s="17" t="s">
        <v>108</v>
      </c>
      <c r="C31" s="18">
        <v>1991</v>
      </c>
      <c r="D31" s="18" t="s">
        <v>26</v>
      </c>
      <c r="E31" s="17" t="s">
        <v>20</v>
      </c>
      <c r="F31" s="17" t="s">
        <v>43</v>
      </c>
      <c r="G31" s="3">
        <v>87</v>
      </c>
      <c r="H31" s="3">
        <v>87</v>
      </c>
      <c r="I31" s="3">
        <v>125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60">
        <v>160</v>
      </c>
      <c r="AB31" s="61">
        <f>IF(COUNT(G31:Z31)&gt;2,LARGE(G31:Z31,1)+LARGE(G31:Z31,2),SUM(G31:Z31))</f>
        <v>212</v>
      </c>
      <c r="AC31" s="62">
        <f>IF(AB31&gt;AA31,AB31,AA31)</f>
        <v>212</v>
      </c>
      <c r="AD31" s="59">
        <f>COUNT(G31:Z31)</f>
        <v>3</v>
      </c>
    </row>
    <row r="32" spans="1:30" x14ac:dyDescent="0.25">
      <c r="A32" s="18">
        <v>30</v>
      </c>
      <c r="B32" s="17" t="s">
        <v>162</v>
      </c>
      <c r="C32" s="18">
        <v>2004</v>
      </c>
      <c r="D32" s="18" t="s">
        <v>26</v>
      </c>
      <c r="E32" s="17" t="s">
        <v>38</v>
      </c>
      <c r="F32" s="17" t="s">
        <v>39</v>
      </c>
      <c r="G32" s="3"/>
      <c r="H32" s="3">
        <v>87</v>
      </c>
      <c r="I32" s="3"/>
      <c r="J32" s="3"/>
      <c r="K32" s="3"/>
      <c r="L32" s="3"/>
      <c r="M32" s="3"/>
      <c r="N32" s="3">
        <v>112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60">
        <v>0</v>
      </c>
      <c r="AB32" s="61">
        <f>IF(COUNT(G32:Z32)&gt;2,LARGE(G32:Z32,1)+LARGE(G32:Z32,2),SUM(G32:Z32))</f>
        <v>199</v>
      </c>
      <c r="AC32" s="62">
        <f>IF(AB32&gt;AA32,AB32,AA32)</f>
        <v>199</v>
      </c>
      <c r="AD32" s="59">
        <f>COUNT(G32:Z32)</f>
        <v>2</v>
      </c>
    </row>
    <row r="33" spans="1:30" x14ac:dyDescent="0.25">
      <c r="A33" s="18">
        <v>31</v>
      </c>
      <c r="B33" s="17" t="s">
        <v>301</v>
      </c>
      <c r="C33" s="18">
        <v>1989</v>
      </c>
      <c r="D33" s="18" t="s">
        <v>23</v>
      </c>
      <c r="E33" s="17" t="s">
        <v>20</v>
      </c>
      <c r="F33" s="17"/>
      <c r="G33" s="18"/>
      <c r="H33" s="18">
        <v>63</v>
      </c>
      <c r="I33" s="18">
        <v>125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67">
        <v>194</v>
      </c>
      <c r="AB33" s="61">
        <f>IF(COUNT(G33:Z33)&gt;2,LARGE(G33:Z33,1)+LARGE(G33:Z33,2),SUM(G33:Z33))</f>
        <v>188</v>
      </c>
      <c r="AC33" s="62">
        <f>IF(AB33&gt;AA33,AB33,AA33)</f>
        <v>194</v>
      </c>
      <c r="AD33" s="59">
        <f>COUNT(G33:Z33)</f>
        <v>2</v>
      </c>
    </row>
    <row r="34" spans="1:30" x14ac:dyDescent="0.25">
      <c r="A34" s="18">
        <v>32</v>
      </c>
      <c r="B34" s="17" t="s">
        <v>302</v>
      </c>
      <c r="C34" s="18">
        <v>1990</v>
      </c>
      <c r="D34" s="18" t="s">
        <v>23</v>
      </c>
      <c r="E34" s="17" t="s">
        <v>20</v>
      </c>
      <c r="F34" s="17"/>
      <c r="G34" s="18"/>
      <c r="H34" s="18"/>
      <c r="I34" s="18">
        <v>125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67">
        <v>194</v>
      </c>
      <c r="AB34" s="61">
        <f>IF(COUNT(G34:Z34)&gt;2,LARGE(G34:Z34,1)+LARGE(G34:Z34,2),SUM(G34:Z34))</f>
        <v>125</v>
      </c>
      <c r="AC34" s="62">
        <f>IF(AB34&gt;AA34,AB34,AA34)</f>
        <v>194</v>
      </c>
      <c r="AD34" s="59">
        <f>COUNT(G34:Z34)</f>
        <v>1</v>
      </c>
    </row>
    <row r="35" spans="1:30" x14ac:dyDescent="0.25">
      <c r="A35" s="18">
        <v>33</v>
      </c>
      <c r="B35" s="17" t="s">
        <v>79</v>
      </c>
      <c r="C35" s="18">
        <v>2003</v>
      </c>
      <c r="D35" s="18" t="s">
        <v>48</v>
      </c>
      <c r="E35" s="17" t="s">
        <v>20</v>
      </c>
      <c r="F35" s="17" t="s">
        <v>80</v>
      </c>
      <c r="G35" s="3"/>
      <c r="H35" s="3"/>
      <c r="I35" s="3"/>
      <c r="J35" s="3"/>
      <c r="K35" s="3"/>
      <c r="L35" s="3"/>
      <c r="M35" s="3"/>
      <c r="N35" s="3">
        <v>70</v>
      </c>
      <c r="O35" s="3"/>
      <c r="P35" s="3"/>
      <c r="Q35" s="3"/>
      <c r="R35" s="3">
        <v>59</v>
      </c>
      <c r="S35" s="3"/>
      <c r="T35" s="3"/>
      <c r="U35" s="3"/>
      <c r="V35" s="3"/>
      <c r="W35" s="3"/>
      <c r="X35" s="3"/>
      <c r="Y35" s="3"/>
      <c r="Z35" s="3"/>
      <c r="AA35" s="60">
        <v>181</v>
      </c>
      <c r="AB35" s="61">
        <f>IF(COUNT(G35:Z35)&gt;2,LARGE(G35:Z35,1)+LARGE(G35:Z35,2),SUM(G35:Z35))</f>
        <v>129</v>
      </c>
      <c r="AC35" s="62">
        <f>IF(AB35&gt;AA35,AB35,AA35)</f>
        <v>181</v>
      </c>
      <c r="AD35" s="59">
        <f>COUNT(G35:Z35)</f>
        <v>2</v>
      </c>
    </row>
    <row r="36" spans="1:30" x14ac:dyDescent="0.25">
      <c r="A36" s="18">
        <v>34</v>
      </c>
      <c r="B36" s="17" t="s">
        <v>220</v>
      </c>
      <c r="C36" s="18">
        <v>2011</v>
      </c>
      <c r="D36" s="18" t="s">
        <v>19</v>
      </c>
      <c r="E36" s="17" t="s">
        <v>38</v>
      </c>
      <c r="F36" s="17" t="s">
        <v>39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67">
        <v>180</v>
      </c>
      <c r="AB36" s="61">
        <f>IF(COUNT(G36:Z36)&gt;2,LARGE(G36:Z36,1)+LARGE(G36:Z36,2),SUM(G36:Z36))</f>
        <v>0</v>
      </c>
      <c r="AC36" s="62">
        <f>IF(AB36&gt;AA36,AB36,AA36)</f>
        <v>180</v>
      </c>
      <c r="AD36" s="59">
        <f>COUNT(G36:Z36)</f>
        <v>0</v>
      </c>
    </row>
    <row r="37" spans="1:30" x14ac:dyDescent="0.25">
      <c r="A37" s="18">
        <v>35</v>
      </c>
      <c r="B37" s="17" t="s">
        <v>116</v>
      </c>
      <c r="C37" s="18">
        <v>2007</v>
      </c>
      <c r="D37" s="18" t="s">
        <v>31</v>
      </c>
      <c r="E37" s="17" t="s">
        <v>20</v>
      </c>
      <c r="F37" s="17" t="s">
        <v>21</v>
      </c>
      <c r="G37" s="3"/>
      <c r="H37" s="3">
        <v>87</v>
      </c>
      <c r="I37" s="3"/>
      <c r="J37" s="3"/>
      <c r="K37" s="3"/>
      <c r="L37" s="3"/>
      <c r="M37" s="3"/>
      <c r="N37" s="3"/>
      <c r="O37" s="3">
        <v>66</v>
      </c>
      <c r="P37" s="3">
        <v>90</v>
      </c>
      <c r="Q37" s="3"/>
      <c r="R37" s="3"/>
      <c r="S37" s="3"/>
      <c r="T37" s="3">
        <v>60</v>
      </c>
      <c r="U37" s="3"/>
      <c r="V37" s="3">
        <v>64</v>
      </c>
      <c r="W37" s="3"/>
      <c r="X37" s="3"/>
      <c r="Y37" s="3"/>
      <c r="Z37" s="3"/>
      <c r="AA37" s="60">
        <v>89</v>
      </c>
      <c r="AB37" s="61">
        <f>IF(COUNT(G37:Z37)&gt;2,LARGE(G37:Z37,1)+LARGE(G37:Z37,2),SUM(G37:Z37))</f>
        <v>177</v>
      </c>
      <c r="AC37" s="62">
        <f>IF(AB37&gt;AA37,AB37,AA37)</f>
        <v>177</v>
      </c>
      <c r="AD37" s="59">
        <f>COUNT(G37:Z37)</f>
        <v>5</v>
      </c>
    </row>
    <row r="38" spans="1:30" x14ac:dyDescent="0.25">
      <c r="A38" s="18">
        <v>36</v>
      </c>
      <c r="B38" s="17" t="s">
        <v>66</v>
      </c>
      <c r="C38" s="18">
        <v>1985</v>
      </c>
      <c r="D38" s="18" t="s">
        <v>29</v>
      </c>
      <c r="E38" s="17" t="s">
        <v>20</v>
      </c>
      <c r="F38" s="17"/>
      <c r="G38" s="3"/>
      <c r="H38" s="3">
        <v>63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60">
        <v>174</v>
      </c>
      <c r="AB38" s="61">
        <f>IF(COUNT(G38:Z38)&gt;2,LARGE(G38:Z38,1)+LARGE(G38:Z38,2),SUM(G38:Z38))</f>
        <v>63</v>
      </c>
      <c r="AC38" s="62">
        <f>IF(AB38&gt;AA38,AB38,AA38)</f>
        <v>174</v>
      </c>
      <c r="AD38" s="59">
        <f>COUNT(G38:Z38)</f>
        <v>1</v>
      </c>
    </row>
    <row r="39" spans="1:30" x14ac:dyDescent="0.25">
      <c r="A39" s="18">
        <v>37</v>
      </c>
      <c r="B39" s="17" t="s">
        <v>113</v>
      </c>
      <c r="C39" s="18">
        <v>2007</v>
      </c>
      <c r="D39" s="18">
        <v>3</v>
      </c>
      <c r="E39" s="17" t="s">
        <v>20</v>
      </c>
      <c r="F39" s="17" t="s">
        <v>114</v>
      </c>
      <c r="G39" s="3"/>
      <c r="H39" s="3"/>
      <c r="I39" s="3"/>
      <c r="J39" s="3"/>
      <c r="K39" s="3"/>
      <c r="L39" s="3"/>
      <c r="M39" s="3"/>
      <c r="N39" s="3"/>
      <c r="O39" s="3"/>
      <c r="P39" s="3">
        <v>90</v>
      </c>
      <c r="Q39" s="3"/>
      <c r="R39" s="3">
        <v>72</v>
      </c>
      <c r="S39" s="3"/>
      <c r="T39" s="3">
        <v>60</v>
      </c>
      <c r="U39" s="3"/>
      <c r="V39" s="3">
        <v>80</v>
      </c>
      <c r="W39" s="3"/>
      <c r="X39" s="3"/>
      <c r="Y39" s="3"/>
      <c r="Z39" s="3"/>
      <c r="AA39" s="60">
        <v>152</v>
      </c>
      <c r="AB39" s="61">
        <f>IF(COUNT(G39:Z39)&gt;2,LARGE(G39:Z39,1)+LARGE(G39:Z39,2),SUM(G39:Z39))</f>
        <v>170</v>
      </c>
      <c r="AC39" s="62">
        <f>IF(AB39&gt;AA39,AB39,AA39)</f>
        <v>170</v>
      </c>
      <c r="AD39" s="59">
        <f>COUNT(G39:Z39)</f>
        <v>4</v>
      </c>
    </row>
    <row r="40" spans="1:30" x14ac:dyDescent="0.25">
      <c r="A40" s="18">
        <v>38</v>
      </c>
      <c r="B40" s="17" t="s">
        <v>71</v>
      </c>
      <c r="C40" s="18">
        <v>1996</v>
      </c>
      <c r="D40" s="18" t="s">
        <v>26</v>
      </c>
      <c r="E40" s="17" t="s">
        <v>20</v>
      </c>
      <c r="F40" s="17" t="s">
        <v>36</v>
      </c>
      <c r="G40" s="3">
        <v>84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60">
        <v>168</v>
      </c>
      <c r="AB40" s="61">
        <f>IF(COUNT(G40:Z40)&gt;2,LARGE(G40:Z40,1)+LARGE(G40:Z40,2),SUM(G40:Z40))</f>
        <v>84</v>
      </c>
      <c r="AC40" s="62">
        <f>IF(AB40&gt;AA40,AB40,AA40)</f>
        <v>168</v>
      </c>
      <c r="AD40" s="59">
        <f>COUNT(G40:Z40)</f>
        <v>1</v>
      </c>
    </row>
    <row r="41" spans="1:30" x14ac:dyDescent="0.25">
      <c r="A41" s="18">
        <v>39</v>
      </c>
      <c r="B41" s="17" t="s">
        <v>112</v>
      </c>
      <c r="C41" s="18">
        <v>2006</v>
      </c>
      <c r="D41" s="18" t="s">
        <v>31</v>
      </c>
      <c r="E41" s="17" t="s">
        <v>20</v>
      </c>
      <c r="F41" s="17" t="s">
        <v>21</v>
      </c>
      <c r="G41" s="3"/>
      <c r="H41" s="3">
        <v>87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v>80</v>
      </c>
      <c r="U41" s="3"/>
      <c r="V41" s="3"/>
      <c r="W41" s="3"/>
      <c r="X41" s="3"/>
      <c r="Y41" s="3"/>
      <c r="Z41" s="3"/>
      <c r="AA41" s="60">
        <v>138</v>
      </c>
      <c r="AB41" s="61">
        <f>IF(COUNT(G41:Z41)&gt;2,LARGE(G41:Z41,1)+LARGE(G41:Z41,2),SUM(G41:Z41))</f>
        <v>167</v>
      </c>
      <c r="AC41" s="62">
        <f>IF(AB41&gt;AA41,AB41,AA41)</f>
        <v>167</v>
      </c>
      <c r="AD41" s="59">
        <f>COUNT(G41:Z41)</f>
        <v>2</v>
      </c>
    </row>
    <row r="42" spans="1:30" x14ac:dyDescent="0.25">
      <c r="A42" s="18">
        <v>40</v>
      </c>
      <c r="B42" s="17" t="s">
        <v>156</v>
      </c>
      <c r="C42" s="18">
        <v>2005</v>
      </c>
      <c r="D42" s="18" t="s">
        <v>154</v>
      </c>
      <c r="E42" s="17" t="s">
        <v>38</v>
      </c>
      <c r="F42" s="17" t="s">
        <v>39</v>
      </c>
      <c r="G42" s="3"/>
      <c r="H42" s="3"/>
      <c r="I42" s="3"/>
      <c r="J42" s="3"/>
      <c r="K42" s="3"/>
      <c r="L42" s="3"/>
      <c r="M42" s="3"/>
      <c r="N42" s="3">
        <v>70</v>
      </c>
      <c r="O42" s="3">
        <v>96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60">
        <v>70</v>
      </c>
      <c r="AB42" s="61">
        <f>IF(COUNT(G42:Z42)&gt;2,LARGE(G42:Z42,1)+LARGE(G42:Z42,2),SUM(G42:Z42))</f>
        <v>166</v>
      </c>
      <c r="AC42" s="62">
        <f>IF(AB42&gt;AA42,AB42,AA42)</f>
        <v>166</v>
      </c>
      <c r="AD42" s="59">
        <f>COUNT(G42:Z42)</f>
        <v>2</v>
      </c>
    </row>
    <row r="43" spans="1:30" x14ac:dyDescent="0.25">
      <c r="A43" s="18">
        <v>41</v>
      </c>
      <c r="B43" s="17" t="s">
        <v>84</v>
      </c>
      <c r="C43" s="18">
        <v>1988</v>
      </c>
      <c r="D43" s="18" t="s">
        <v>23</v>
      </c>
      <c r="E43" s="17" t="s">
        <v>20</v>
      </c>
      <c r="F43" s="1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60">
        <v>165</v>
      </c>
      <c r="AB43" s="61">
        <f>IF(COUNT(G43:Z43)&gt;2,LARGE(G43:Z43,1)+LARGE(G43:Z43,2),SUM(G43:Z43))</f>
        <v>0</v>
      </c>
      <c r="AC43" s="62">
        <f>IF(AB43&gt;AA43,AB43,AA43)</f>
        <v>165</v>
      </c>
      <c r="AD43" s="59">
        <f>COUNT(G43:Z43)</f>
        <v>0</v>
      </c>
    </row>
    <row r="44" spans="1:30" x14ac:dyDescent="0.25">
      <c r="A44" s="18">
        <v>42</v>
      </c>
      <c r="B44" s="17" t="s">
        <v>73</v>
      </c>
      <c r="C44" s="18">
        <v>2003</v>
      </c>
      <c r="D44" s="18" t="s">
        <v>48</v>
      </c>
      <c r="E44" s="17" t="s">
        <v>20</v>
      </c>
      <c r="F44" s="17" t="s">
        <v>21</v>
      </c>
      <c r="G44" s="3"/>
      <c r="H44" s="3"/>
      <c r="I44" s="3"/>
      <c r="J44" s="3"/>
      <c r="K44" s="3"/>
      <c r="L44" s="3"/>
      <c r="M44" s="3"/>
      <c r="N44" s="3">
        <v>77</v>
      </c>
      <c r="O44" s="3"/>
      <c r="P44" s="3"/>
      <c r="Q44" s="3"/>
      <c r="R44" s="3">
        <v>78</v>
      </c>
      <c r="S44" s="3"/>
      <c r="T44" s="3"/>
      <c r="U44" s="3"/>
      <c r="V44" s="3"/>
      <c r="W44" s="3"/>
      <c r="X44" s="3"/>
      <c r="Y44" s="3"/>
      <c r="Z44" s="3"/>
      <c r="AA44" s="60">
        <v>162</v>
      </c>
      <c r="AB44" s="61">
        <f>IF(COUNT(G44:Z44)&gt;2,LARGE(G44:Z44,1)+LARGE(G44:Z44,2),SUM(G44:Z44))</f>
        <v>155</v>
      </c>
      <c r="AC44" s="62">
        <f>IF(AB44&gt;AA44,AB44,AA44)</f>
        <v>162</v>
      </c>
      <c r="AD44" s="59">
        <f>COUNT(G44:Z44)</f>
        <v>2</v>
      </c>
    </row>
    <row r="45" spans="1:30" x14ac:dyDescent="0.25">
      <c r="A45" s="18">
        <v>43</v>
      </c>
      <c r="B45" s="17" t="s">
        <v>99</v>
      </c>
      <c r="C45" s="18">
        <v>2001</v>
      </c>
      <c r="D45" s="18" t="s">
        <v>33</v>
      </c>
      <c r="E45" s="17" t="s">
        <v>20</v>
      </c>
      <c r="F45" s="17" t="s">
        <v>21</v>
      </c>
      <c r="G45" s="3">
        <v>75</v>
      </c>
      <c r="H45" s="3">
        <v>87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60">
        <v>114</v>
      </c>
      <c r="AB45" s="61">
        <f>IF(COUNT(G45:Z45)&gt;2,LARGE(G45:Z45,1)+LARGE(G45:Z45,2),SUM(G45:Z45))</f>
        <v>162</v>
      </c>
      <c r="AC45" s="62">
        <f>IF(AB45&gt;AA45,AB45,AA45)</f>
        <v>162</v>
      </c>
      <c r="AD45" s="59">
        <f>COUNT(G45:Z45)</f>
        <v>2</v>
      </c>
    </row>
    <row r="46" spans="1:30" x14ac:dyDescent="0.25">
      <c r="A46" s="18">
        <v>44</v>
      </c>
      <c r="B46" s="17" t="s">
        <v>117</v>
      </c>
      <c r="C46" s="18">
        <v>2004</v>
      </c>
      <c r="D46" s="18" t="s">
        <v>48</v>
      </c>
      <c r="E46" s="17" t="s">
        <v>20</v>
      </c>
      <c r="F46" s="17" t="s">
        <v>114</v>
      </c>
      <c r="G46" s="3"/>
      <c r="H46" s="3"/>
      <c r="I46" s="3"/>
      <c r="J46" s="3"/>
      <c r="K46" s="3"/>
      <c r="L46" s="3"/>
      <c r="M46" s="3"/>
      <c r="N46" s="3">
        <v>70</v>
      </c>
      <c r="O46" s="3"/>
      <c r="P46" s="3"/>
      <c r="Q46" s="3"/>
      <c r="R46" s="3">
        <v>72</v>
      </c>
      <c r="S46" s="3"/>
      <c r="T46" s="3"/>
      <c r="U46" s="3"/>
      <c r="V46" s="3"/>
      <c r="W46" s="3"/>
      <c r="X46" s="3"/>
      <c r="Y46" s="3"/>
      <c r="Z46" s="3"/>
      <c r="AA46" s="60">
        <v>157</v>
      </c>
      <c r="AB46" s="61">
        <f>IF(COUNT(G46:Z46)&gt;2,LARGE(G46:Z46,1)+LARGE(G46:Z46,2),SUM(G46:Z46))</f>
        <v>142</v>
      </c>
      <c r="AC46" s="62">
        <f>IF(AB46&gt;AA46,AB46,AA46)</f>
        <v>157</v>
      </c>
      <c r="AD46" s="59">
        <f>COUNT(G46:Z46)</f>
        <v>2</v>
      </c>
    </row>
    <row r="47" spans="1:30" x14ac:dyDescent="0.25">
      <c r="A47" s="18">
        <v>45</v>
      </c>
      <c r="B47" s="17" t="s">
        <v>83</v>
      </c>
      <c r="C47" s="18">
        <v>1990</v>
      </c>
      <c r="D47" s="18" t="s">
        <v>23</v>
      </c>
      <c r="E47" s="17" t="s">
        <v>20</v>
      </c>
      <c r="F47" s="1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60">
        <v>150</v>
      </c>
      <c r="AB47" s="61">
        <f>IF(COUNT(G47:Z47)&gt;2,LARGE(G47:Z47,1)+LARGE(G47:Z47,2),SUM(G47:Z47))</f>
        <v>0</v>
      </c>
      <c r="AC47" s="62">
        <f>IF(AB47&gt;AA47,AB47,AA47)</f>
        <v>150</v>
      </c>
      <c r="AD47" s="59">
        <f>COUNT(G47:Z47)</f>
        <v>0</v>
      </c>
    </row>
    <row r="48" spans="1:30" x14ac:dyDescent="0.25">
      <c r="A48" s="18">
        <v>46</v>
      </c>
      <c r="B48" s="17" t="s">
        <v>95</v>
      </c>
      <c r="C48" s="18">
        <v>1985</v>
      </c>
      <c r="D48" s="18" t="s">
        <v>29</v>
      </c>
      <c r="E48" s="17" t="s">
        <v>20</v>
      </c>
      <c r="F48" s="1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60">
        <v>150</v>
      </c>
      <c r="AB48" s="61">
        <f>IF(COUNT(G48:Z48)&gt;2,LARGE(G48:Z48,1)+LARGE(G48:Z48,2),SUM(G48:Z48))</f>
        <v>0</v>
      </c>
      <c r="AC48" s="62">
        <f>IF(AB48&gt;AA48,AB48,AA48)</f>
        <v>150</v>
      </c>
      <c r="AD48" s="59">
        <f>COUNT(G48:Z48)</f>
        <v>0</v>
      </c>
    </row>
    <row r="49" spans="1:30" x14ac:dyDescent="0.25">
      <c r="A49" s="18">
        <v>47</v>
      </c>
      <c r="B49" s="17" t="s">
        <v>349</v>
      </c>
      <c r="C49" s="18">
        <v>1978</v>
      </c>
      <c r="D49" s="18" t="s">
        <v>348</v>
      </c>
      <c r="E49" s="17" t="s">
        <v>38</v>
      </c>
      <c r="F49" s="17"/>
      <c r="G49" s="18"/>
      <c r="H49" s="18">
        <v>150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67">
        <v>150</v>
      </c>
      <c r="AB49" s="61">
        <f>IF(COUNT(G49:Z49)&gt;2,LARGE(G49:Z49,1)+LARGE(G49:Z49,2),SUM(G49:Z49))</f>
        <v>150</v>
      </c>
      <c r="AC49" s="62">
        <f>IF(AB49&gt;AA49,AB49,AA49)</f>
        <v>150</v>
      </c>
      <c r="AD49" s="59">
        <f>COUNT(G49:Z49)</f>
        <v>1</v>
      </c>
    </row>
    <row r="50" spans="1:30" x14ac:dyDescent="0.25">
      <c r="A50" s="18">
        <v>48</v>
      </c>
      <c r="B50" s="17" t="s">
        <v>386</v>
      </c>
      <c r="C50" s="18">
        <v>1979</v>
      </c>
      <c r="D50" s="18" t="s">
        <v>29</v>
      </c>
      <c r="E50" s="17" t="s">
        <v>20</v>
      </c>
      <c r="F50" s="17" t="s">
        <v>387</v>
      </c>
      <c r="G50" s="18">
        <v>150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67">
        <v>0</v>
      </c>
      <c r="AB50" s="61">
        <f>IF(COUNT(G50:Z50)&gt;2,LARGE(G50:Z50,1)+LARGE(G50:Z50,2),SUM(G50:Z50))</f>
        <v>150</v>
      </c>
      <c r="AC50" s="62">
        <f>IF(AB50&gt;AA50,AB50,AA50)</f>
        <v>150</v>
      </c>
      <c r="AD50" s="59">
        <f>COUNT(G50:Z50)</f>
        <v>1</v>
      </c>
    </row>
    <row r="51" spans="1:30" x14ac:dyDescent="0.25">
      <c r="A51" s="18">
        <v>49</v>
      </c>
      <c r="B51" s="17" t="s">
        <v>424</v>
      </c>
      <c r="C51" s="18"/>
      <c r="D51" s="18" t="s">
        <v>23</v>
      </c>
      <c r="E51" s="17" t="s">
        <v>38</v>
      </c>
      <c r="F51" s="17"/>
      <c r="G51" s="18"/>
      <c r="H51" s="18">
        <v>150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67">
        <v>0</v>
      </c>
      <c r="AB51" s="61">
        <f>IF(COUNT(G51:Z51)&gt;2,LARGE(G51:Z51,1)+LARGE(G51:Z51,2),SUM(G51:Z51))</f>
        <v>150</v>
      </c>
      <c r="AC51" s="62">
        <f>IF(AB51&gt;AA51,AB51,AA51)</f>
        <v>150</v>
      </c>
      <c r="AD51" s="59">
        <f>COUNT(G51:Z51)</f>
        <v>1</v>
      </c>
    </row>
    <row r="52" spans="1:30" x14ac:dyDescent="0.25">
      <c r="A52" s="18">
        <v>50</v>
      </c>
      <c r="B52" s="17" t="s">
        <v>97</v>
      </c>
      <c r="C52" s="18">
        <v>2003</v>
      </c>
      <c r="D52" s="18" t="s">
        <v>33</v>
      </c>
      <c r="E52" s="17" t="s">
        <v>20</v>
      </c>
      <c r="F52" s="17" t="s">
        <v>21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60">
        <v>141</v>
      </c>
      <c r="AB52" s="61">
        <f>IF(COUNT(G52:Z52)&gt;2,LARGE(G52:Z52,1)+LARGE(G52:Z52,2),SUM(G52:Z52))</f>
        <v>0</v>
      </c>
      <c r="AC52" s="62">
        <f>IF(AB52&gt;AA52,AB52,AA52)</f>
        <v>141</v>
      </c>
      <c r="AD52" s="59">
        <f>COUNT(G52:Z52)</f>
        <v>0</v>
      </c>
    </row>
    <row r="53" spans="1:30" x14ac:dyDescent="0.25">
      <c r="A53" s="18">
        <v>51</v>
      </c>
      <c r="B53" s="17" t="s">
        <v>82</v>
      </c>
      <c r="C53" s="18">
        <v>1995</v>
      </c>
      <c r="D53" s="18" t="s">
        <v>48</v>
      </c>
      <c r="E53" s="17" t="s">
        <v>20</v>
      </c>
      <c r="F53" s="17" t="s">
        <v>36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60">
        <v>137</v>
      </c>
      <c r="AB53" s="61">
        <f>IF(COUNT(G53:Z53)&gt;2,LARGE(G53:Z53,1)+LARGE(G53:Z53,2),SUM(G53:Z53))</f>
        <v>0</v>
      </c>
      <c r="AC53" s="62">
        <f>IF(AB53&gt;AA53,AB53,AA53)</f>
        <v>137</v>
      </c>
      <c r="AD53" s="59">
        <f>COUNT(G53:Z53)</f>
        <v>0</v>
      </c>
    </row>
    <row r="54" spans="1:30" x14ac:dyDescent="0.25">
      <c r="A54" s="18">
        <v>52</v>
      </c>
      <c r="B54" s="17" t="s">
        <v>103</v>
      </c>
      <c r="C54" s="18">
        <v>1995</v>
      </c>
      <c r="D54" s="18" t="s">
        <v>19</v>
      </c>
      <c r="E54" s="17" t="s">
        <v>20</v>
      </c>
      <c r="F54" s="17" t="s">
        <v>36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60">
        <v>137</v>
      </c>
      <c r="AB54" s="61">
        <f>IF(COUNT(G54:Z54)&gt;2,LARGE(G54:Z54,1)+LARGE(G54:Z54,2),SUM(G54:Z54))</f>
        <v>0</v>
      </c>
      <c r="AC54" s="62">
        <f>IF(AB54&gt;AA54,AB54,AA54)</f>
        <v>137</v>
      </c>
      <c r="AD54" s="59">
        <f>COUNT(G54:Z54)</f>
        <v>0</v>
      </c>
    </row>
    <row r="55" spans="1:30" x14ac:dyDescent="0.25">
      <c r="A55" s="18">
        <v>53</v>
      </c>
      <c r="B55" s="17" t="s">
        <v>115</v>
      </c>
      <c r="C55" s="18">
        <v>2006</v>
      </c>
      <c r="D55" s="18" t="s">
        <v>31</v>
      </c>
      <c r="E55" s="17" t="s">
        <v>20</v>
      </c>
      <c r="F55" s="17" t="s">
        <v>21</v>
      </c>
      <c r="G55" s="3"/>
      <c r="H55" s="3"/>
      <c r="I55" s="3"/>
      <c r="J55" s="3"/>
      <c r="K55" s="3"/>
      <c r="L55" s="3"/>
      <c r="M55" s="3"/>
      <c r="N55" s="3"/>
      <c r="O55" s="3">
        <v>72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60">
        <v>136</v>
      </c>
      <c r="AB55" s="61">
        <f>IF(COUNT(G55:Z55)&gt;2,LARGE(G55:Z55,1)+LARGE(G55:Z55,2),SUM(G55:Z55))</f>
        <v>72</v>
      </c>
      <c r="AC55" s="62">
        <f>IF(AB55&gt;AA55,AB55,AA55)</f>
        <v>136</v>
      </c>
      <c r="AD55" s="59">
        <f>COUNT(G55:Z55)</f>
        <v>1</v>
      </c>
    </row>
    <row r="56" spans="1:30" x14ac:dyDescent="0.25">
      <c r="A56" s="18">
        <v>54</v>
      </c>
      <c r="B56" s="17" t="s">
        <v>219</v>
      </c>
      <c r="C56" s="18">
        <v>2006</v>
      </c>
      <c r="D56" s="18" t="s">
        <v>150</v>
      </c>
      <c r="E56" s="17" t="s">
        <v>38</v>
      </c>
      <c r="F56" s="17" t="s">
        <v>39</v>
      </c>
      <c r="G56" s="18"/>
      <c r="H56" s="18"/>
      <c r="I56" s="18"/>
      <c r="J56" s="18"/>
      <c r="K56" s="18"/>
      <c r="L56" s="18"/>
      <c r="M56" s="18"/>
      <c r="N56" s="18">
        <v>70</v>
      </c>
      <c r="O56" s="18">
        <v>66</v>
      </c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67">
        <v>54</v>
      </c>
      <c r="AB56" s="61">
        <f>IF(COUNT(G56:Z56)&gt;2,LARGE(G56:Z56,1)+LARGE(G56:Z56,2),SUM(G56:Z56))</f>
        <v>136</v>
      </c>
      <c r="AC56" s="62">
        <f>IF(AB56&gt;AA56,AB56,AA56)</f>
        <v>136</v>
      </c>
      <c r="AD56" s="59">
        <f>COUNT(G56:Z56)</f>
        <v>2</v>
      </c>
    </row>
    <row r="57" spans="1:30" x14ac:dyDescent="0.25">
      <c r="A57" s="18">
        <v>55</v>
      </c>
      <c r="B57" s="17" t="s">
        <v>98</v>
      </c>
      <c r="C57" s="18">
        <v>2004</v>
      </c>
      <c r="D57" s="18" t="s">
        <v>31</v>
      </c>
      <c r="E57" s="17" t="s">
        <v>20</v>
      </c>
      <c r="F57" s="17" t="s">
        <v>21</v>
      </c>
      <c r="G57" s="3"/>
      <c r="H57" s="3"/>
      <c r="I57" s="3"/>
      <c r="J57" s="3"/>
      <c r="K57" s="3"/>
      <c r="L57" s="3"/>
      <c r="M57" s="3"/>
      <c r="N57" s="3">
        <v>70</v>
      </c>
      <c r="O57" s="3"/>
      <c r="P57" s="3"/>
      <c r="Q57" s="3"/>
      <c r="R57" s="3">
        <v>65</v>
      </c>
      <c r="S57" s="3"/>
      <c r="T57" s="3"/>
      <c r="U57" s="3"/>
      <c r="V57" s="3"/>
      <c r="W57" s="3"/>
      <c r="X57" s="3"/>
      <c r="Y57" s="3"/>
      <c r="Z57" s="3"/>
      <c r="AA57" s="60">
        <v>130</v>
      </c>
      <c r="AB57" s="61">
        <f>IF(COUNT(G57:Z57)&gt;2,LARGE(G57:Z57,1)+LARGE(G57:Z57,2),SUM(G57:Z57))</f>
        <v>135</v>
      </c>
      <c r="AC57" s="62">
        <f>IF(AB57&gt;AA57,AB57,AA57)</f>
        <v>135</v>
      </c>
      <c r="AD57" s="59">
        <f>COUNT(G57:Z57)</f>
        <v>2</v>
      </c>
    </row>
    <row r="58" spans="1:30" x14ac:dyDescent="0.25">
      <c r="A58" s="18">
        <v>56</v>
      </c>
      <c r="B58" s="17" t="s">
        <v>270</v>
      </c>
      <c r="C58" s="18">
        <v>2009</v>
      </c>
      <c r="D58" s="18" t="s">
        <v>31</v>
      </c>
      <c r="E58" s="17" t="s">
        <v>20</v>
      </c>
      <c r="F58" s="17" t="s">
        <v>114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>
        <v>80</v>
      </c>
      <c r="W58" s="18"/>
      <c r="X58" s="18">
        <v>50</v>
      </c>
      <c r="Y58" s="18"/>
      <c r="Z58" s="18"/>
      <c r="AA58" s="67">
        <v>0</v>
      </c>
      <c r="AB58" s="61">
        <f>IF(COUNT(G58:Z58)&gt;2,LARGE(G58:Z58,1)+LARGE(G58:Z58,2),SUM(G58:Z58))</f>
        <v>130</v>
      </c>
      <c r="AC58" s="62">
        <f>IF(AB58&gt;AA58,AB58,AA58)</f>
        <v>130</v>
      </c>
      <c r="AD58" s="59">
        <f>COUNT(G58:Z58)</f>
        <v>2</v>
      </c>
    </row>
    <row r="59" spans="1:30" x14ac:dyDescent="0.25">
      <c r="A59" s="18">
        <v>57</v>
      </c>
      <c r="B59" s="17" t="s">
        <v>297</v>
      </c>
      <c r="C59" s="18">
        <v>1961</v>
      </c>
      <c r="D59" s="18" t="s">
        <v>26</v>
      </c>
      <c r="E59" s="17" t="s">
        <v>20</v>
      </c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67">
        <v>126</v>
      </c>
      <c r="AB59" s="61">
        <f>IF(COUNT(G59:Z59)&gt;2,LARGE(G59:Z59,1)+LARGE(G59:Z59,2),SUM(G59:Z59))</f>
        <v>0</v>
      </c>
      <c r="AC59" s="62">
        <f>IF(AB59&gt;AA59,AB59,AA59)</f>
        <v>126</v>
      </c>
      <c r="AD59" s="59">
        <f>COUNT(G59:Z59)</f>
        <v>0</v>
      </c>
    </row>
    <row r="60" spans="1:30" x14ac:dyDescent="0.25">
      <c r="A60" s="18">
        <v>58</v>
      </c>
      <c r="B60" s="17" t="s">
        <v>74</v>
      </c>
      <c r="C60" s="18">
        <v>1986</v>
      </c>
      <c r="D60" s="18" t="s">
        <v>26</v>
      </c>
      <c r="E60" s="17" t="s">
        <v>20</v>
      </c>
      <c r="F60" s="17"/>
      <c r="G60" s="3"/>
      <c r="H60" s="3">
        <v>63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60">
        <v>125</v>
      </c>
      <c r="AB60" s="61">
        <f>IF(COUNT(G60:Z60)&gt;2,LARGE(G60:Z60,1)+LARGE(G60:Z60,2),SUM(G60:Z60))</f>
        <v>63</v>
      </c>
      <c r="AC60" s="62">
        <f>IF(AB60&gt;AA60,AB60,AA60)</f>
        <v>125</v>
      </c>
      <c r="AD60" s="59">
        <f>COUNT(G60:Z60)</f>
        <v>1</v>
      </c>
    </row>
    <row r="61" spans="1:30" x14ac:dyDescent="0.25">
      <c r="A61" s="18">
        <v>59</v>
      </c>
      <c r="B61" s="17" t="s">
        <v>94</v>
      </c>
      <c r="C61" s="18">
        <v>1971</v>
      </c>
      <c r="D61" s="18" t="s">
        <v>26</v>
      </c>
      <c r="E61" s="17" t="s">
        <v>20</v>
      </c>
      <c r="F61" s="1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60">
        <v>125</v>
      </c>
      <c r="AB61" s="61">
        <f>IF(COUNT(G61:Z61)&gt;2,LARGE(G61:Z61,1)+LARGE(G61:Z61,2),SUM(G61:Z61))</f>
        <v>0</v>
      </c>
      <c r="AC61" s="62">
        <f>IF(AB61&gt;AA61,AB61,AA61)</f>
        <v>125</v>
      </c>
      <c r="AD61" s="59">
        <f>COUNT(G61:Z61)</f>
        <v>0</v>
      </c>
    </row>
    <row r="62" spans="1:30" x14ac:dyDescent="0.25">
      <c r="A62" s="18">
        <v>60</v>
      </c>
      <c r="B62" s="17" t="s">
        <v>173</v>
      </c>
      <c r="C62" s="18">
        <v>2007</v>
      </c>
      <c r="D62" s="18" t="s">
        <v>31</v>
      </c>
      <c r="E62" s="17" t="s">
        <v>20</v>
      </c>
      <c r="F62" s="17" t="s">
        <v>21</v>
      </c>
      <c r="G62" s="3"/>
      <c r="H62" s="3"/>
      <c r="I62" s="3"/>
      <c r="J62" s="3"/>
      <c r="K62" s="3"/>
      <c r="L62" s="3"/>
      <c r="M62" s="3"/>
      <c r="N62" s="3"/>
      <c r="O62" s="3"/>
      <c r="P62" s="3">
        <v>54</v>
      </c>
      <c r="Q62" s="3"/>
      <c r="R62" s="3"/>
      <c r="S62" s="3"/>
      <c r="T62" s="3"/>
      <c r="U62" s="3"/>
      <c r="V62" s="3">
        <v>64</v>
      </c>
      <c r="W62" s="3"/>
      <c r="X62" s="3"/>
      <c r="Y62" s="3"/>
      <c r="Z62" s="3"/>
      <c r="AA62" s="60">
        <v>40</v>
      </c>
      <c r="AB62" s="61">
        <f>IF(COUNT(G62:Z62)&gt;2,LARGE(G62:Z62,1)+LARGE(G62:Z62,2),SUM(G62:Z62))</f>
        <v>118</v>
      </c>
      <c r="AC62" s="62">
        <f>IF(AB62&gt;AA62,AB62,AA62)</f>
        <v>118</v>
      </c>
      <c r="AD62" s="59">
        <f>COUNT(G62:Z62)</f>
        <v>2</v>
      </c>
    </row>
    <row r="63" spans="1:30" x14ac:dyDescent="0.25">
      <c r="A63" s="18">
        <v>61</v>
      </c>
      <c r="B63" s="17" t="s">
        <v>175</v>
      </c>
      <c r="C63" s="18">
        <v>2006</v>
      </c>
      <c r="D63" s="18" t="s">
        <v>31</v>
      </c>
      <c r="E63" s="17" t="s">
        <v>20</v>
      </c>
      <c r="F63" s="17" t="s">
        <v>21</v>
      </c>
      <c r="G63" s="3"/>
      <c r="H63" s="3"/>
      <c r="I63" s="3"/>
      <c r="J63" s="3"/>
      <c r="K63" s="3"/>
      <c r="L63" s="3"/>
      <c r="M63" s="3"/>
      <c r="N63" s="3"/>
      <c r="O63" s="3">
        <v>72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60">
        <v>114</v>
      </c>
      <c r="AB63" s="61">
        <f>IF(COUNT(G63:Z63)&gt;2,LARGE(G63:Z63,1)+LARGE(G63:Z63,2),SUM(G63:Z63))</f>
        <v>72</v>
      </c>
      <c r="AC63" s="62">
        <f>IF(AB63&gt;AA63,AB63,AA63)</f>
        <v>114</v>
      </c>
      <c r="AD63" s="59">
        <f>COUNT(G63:Z63)</f>
        <v>1</v>
      </c>
    </row>
    <row r="64" spans="1:30" x14ac:dyDescent="0.25">
      <c r="A64" s="18">
        <v>62</v>
      </c>
      <c r="B64" s="17" t="s">
        <v>350</v>
      </c>
      <c r="C64" s="18" t="s">
        <v>351</v>
      </c>
      <c r="D64" s="18" t="s">
        <v>48</v>
      </c>
      <c r="E64" s="17" t="s">
        <v>38</v>
      </c>
      <c r="F64" s="17" t="s">
        <v>352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67">
        <v>113</v>
      </c>
      <c r="AB64" s="61">
        <f>IF(COUNT(G64:Z64)&gt;2,LARGE(G64:Z64,1)+LARGE(G64:Z64,2),SUM(G64:Z64))</f>
        <v>0</v>
      </c>
      <c r="AC64" s="62">
        <f>IF(AB64&gt;AA64,AB64,AA64)</f>
        <v>113</v>
      </c>
      <c r="AD64" s="59">
        <f>COUNT(G64:Z64)</f>
        <v>0</v>
      </c>
    </row>
    <row r="65" spans="1:30" x14ac:dyDescent="0.25">
      <c r="A65" s="18">
        <v>63</v>
      </c>
      <c r="B65" s="17" t="s">
        <v>157</v>
      </c>
      <c r="C65" s="18">
        <v>2004</v>
      </c>
      <c r="D65" s="18">
        <v>3</v>
      </c>
      <c r="E65" s="17" t="s">
        <v>38</v>
      </c>
      <c r="F65" s="17" t="s">
        <v>39</v>
      </c>
      <c r="G65" s="3"/>
      <c r="H65" s="3"/>
      <c r="I65" s="3"/>
      <c r="J65" s="3"/>
      <c r="K65" s="3"/>
      <c r="L65" s="3"/>
      <c r="M65" s="3"/>
      <c r="N65" s="3">
        <v>112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60">
        <v>0</v>
      </c>
      <c r="AB65" s="61">
        <f>IF(COUNT(G65:Z65)&gt;2,LARGE(G65:Z65,1)+LARGE(G65:Z65,2),SUM(G65:Z65))</f>
        <v>112</v>
      </c>
      <c r="AC65" s="62">
        <f>IF(AB65&gt;AA65,AB65,AA65)</f>
        <v>112</v>
      </c>
      <c r="AD65" s="59">
        <f>COUNT(G65:Z65)</f>
        <v>1</v>
      </c>
    </row>
    <row r="66" spans="1:30" x14ac:dyDescent="0.25">
      <c r="A66" s="18">
        <v>64</v>
      </c>
      <c r="B66" s="17" t="s">
        <v>208</v>
      </c>
      <c r="C66" s="18">
        <v>2006</v>
      </c>
      <c r="D66" s="18" t="s">
        <v>150</v>
      </c>
      <c r="E66" s="17" t="s">
        <v>20</v>
      </c>
      <c r="F66" s="17" t="s">
        <v>21</v>
      </c>
      <c r="G66" s="18"/>
      <c r="H66" s="18"/>
      <c r="I66" s="18"/>
      <c r="J66" s="18"/>
      <c r="K66" s="18"/>
      <c r="L66" s="18"/>
      <c r="M66" s="18"/>
      <c r="N66" s="18"/>
      <c r="O66" s="18">
        <v>60</v>
      </c>
      <c r="P66" s="18"/>
      <c r="Q66" s="18"/>
      <c r="R66" s="18"/>
      <c r="S66" s="18"/>
      <c r="T66" s="18">
        <v>50</v>
      </c>
      <c r="U66" s="18"/>
      <c r="V66" s="18"/>
      <c r="W66" s="18"/>
      <c r="X66" s="18"/>
      <c r="Y66" s="18"/>
      <c r="Z66" s="18"/>
      <c r="AA66" s="67">
        <v>89</v>
      </c>
      <c r="AB66" s="61">
        <f>IF(COUNT(G66:Z66)&gt;2,LARGE(G66:Z66,1)+LARGE(G66:Z66,2),SUM(G66:Z66))</f>
        <v>110</v>
      </c>
      <c r="AC66" s="62">
        <f>IF(AB66&gt;AA66,AB66,AA66)</f>
        <v>110</v>
      </c>
      <c r="AD66" s="59">
        <f>COUNT(G66:Z66)</f>
        <v>2</v>
      </c>
    </row>
    <row r="67" spans="1:30" x14ac:dyDescent="0.25">
      <c r="A67" s="18">
        <v>65</v>
      </c>
      <c r="B67" s="17" t="s">
        <v>119</v>
      </c>
      <c r="C67" s="18">
        <v>2006</v>
      </c>
      <c r="D67" s="18" t="s">
        <v>120</v>
      </c>
      <c r="E67" s="17" t="s">
        <v>20</v>
      </c>
      <c r="F67" s="17" t="s">
        <v>21</v>
      </c>
      <c r="G67" s="3"/>
      <c r="H67" s="3"/>
      <c r="I67" s="3"/>
      <c r="J67" s="3"/>
      <c r="K67" s="3"/>
      <c r="L67" s="3"/>
      <c r="M67" s="3"/>
      <c r="N67" s="3"/>
      <c r="O67" s="3">
        <v>60</v>
      </c>
      <c r="P67" s="3"/>
      <c r="Q67" s="3"/>
      <c r="R67" s="3"/>
      <c r="S67" s="3"/>
      <c r="T67" s="3">
        <v>50</v>
      </c>
      <c r="U67" s="3"/>
      <c r="V67" s="3"/>
      <c r="W67" s="3"/>
      <c r="X67" s="3"/>
      <c r="Y67" s="3"/>
      <c r="Z67" s="3"/>
      <c r="AA67" s="60">
        <v>40</v>
      </c>
      <c r="AB67" s="61">
        <f>IF(COUNT(G67:Z67)&gt;2,LARGE(G67:Z67,1)+LARGE(G67:Z67,2),SUM(G67:Z67))</f>
        <v>110</v>
      </c>
      <c r="AC67" s="62">
        <f>IF(AB67&gt;AA67,AB67,AA67)</f>
        <v>110</v>
      </c>
      <c r="AD67" s="59">
        <f>COUNT(G67:Z67)</f>
        <v>2</v>
      </c>
    </row>
    <row r="68" spans="1:30" x14ac:dyDescent="0.25">
      <c r="A68" s="18">
        <v>66</v>
      </c>
      <c r="B68" s="17" t="s">
        <v>355</v>
      </c>
      <c r="C68" s="18">
        <v>2007</v>
      </c>
      <c r="D68" s="18" t="s">
        <v>120</v>
      </c>
      <c r="E68" s="17" t="s">
        <v>20</v>
      </c>
      <c r="F68" s="17" t="s">
        <v>21</v>
      </c>
      <c r="G68" s="18"/>
      <c r="H68" s="18"/>
      <c r="I68" s="18"/>
      <c r="J68" s="18"/>
      <c r="K68" s="18"/>
      <c r="L68" s="18"/>
      <c r="M68" s="18"/>
      <c r="N68" s="18"/>
      <c r="O68" s="18"/>
      <c r="P68" s="18">
        <v>50</v>
      </c>
      <c r="Q68" s="18"/>
      <c r="R68" s="18"/>
      <c r="S68" s="18"/>
      <c r="T68" s="18">
        <v>50</v>
      </c>
      <c r="U68" s="18"/>
      <c r="V68" s="18">
        <v>48</v>
      </c>
      <c r="W68" s="18"/>
      <c r="X68" s="18"/>
      <c r="Y68" s="18"/>
      <c r="Z68" s="18"/>
      <c r="AA68" s="67">
        <v>40</v>
      </c>
      <c r="AB68" s="61">
        <f>IF(COUNT(G68:Z68)&gt;2,LARGE(G68:Z68,1)+LARGE(G68:Z68,2),SUM(G68:Z68))</f>
        <v>100</v>
      </c>
      <c r="AC68" s="62">
        <f>IF(AB68&gt;AA68,AB68,AA68)</f>
        <v>100</v>
      </c>
      <c r="AD68" s="59">
        <f>COUNT(G68:Z68)</f>
        <v>3</v>
      </c>
    </row>
    <row r="69" spans="1:30" x14ac:dyDescent="0.25">
      <c r="A69" s="18">
        <v>67</v>
      </c>
      <c r="B69" s="17" t="s">
        <v>354</v>
      </c>
      <c r="C69" s="18">
        <v>2007</v>
      </c>
      <c r="D69" s="18" t="s">
        <v>120</v>
      </c>
      <c r="E69" s="21" t="s">
        <v>20</v>
      </c>
      <c r="F69" s="17" t="s">
        <v>21</v>
      </c>
      <c r="G69" s="18"/>
      <c r="H69" s="18"/>
      <c r="I69" s="18"/>
      <c r="J69" s="18"/>
      <c r="K69" s="18"/>
      <c r="L69" s="18"/>
      <c r="M69" s="18"/>
      <c r="N69" s="18"/>
      <c r="O69" s="18"/>
      <c r="P69" s="18">
        <v>50</v>
      </c>
      <c r="Q69" s="18"/>
      <c r="R69" s="18"/>
      <c r="S69" s="18"/>
      <c r="T69" s="18"/>
      <c r="U69" s="18"/>
      <c r="V69" s="18">
        <v>48</v>
      </c>
      <c r="W69" s="18"/>
      <c r="X69" s="18"/>
      <c r="Y69" s="18"/>
      <c r="Z69" s="18"/>
      <c r="AA69" s="67">
        <v>0</v>
      </c>
      <c r="AB69" s="61">
        <f>IF(COUNT(G69:Z69)&gt;2,LARGE(G69:Z69,1)+LARGE(G69:Z69,2),SUM(G69:Z69))</f>
        <v>98</v>
      </c>
      <c r="AC69" s="62">
        <f>IF(AB69&gt;AA69,AB69,AA69)</f>
        <v>98</v>
      </c>
      <c r="AD69" s="59">
        <f>COUNT(G69:Z69)</f>
        <v>2</v>
      </c>
    </row>
    <row r="70" spans="1:30" x14ac:dyDescent="0.25">
      <c r="A70" s="18">
        <v>68</v>
      </c>
      <c r="B70" s="17" t="s">
        <v>171</v>
      </c>
      <c r="C70" s="18">
        <v>2007</v>
      </c>
      <c r="D70" s="18" t="s">
        <v>120</v>
      </c>
      <c r="E70" s="17" t="s">
        <v>20</v>
      </c>
      <c r="F70" s="17" t="s">
        <v>114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>
        <v>50</v>
      </c>
      <c r="U70" s="3"/>
      <c r="V70" s="3">
        <v>44</v>
      </c>
      <c r="W70" s="3"/>
      <c r="X70" s="3"/>
      <c r="Y70" s="3"/>
      <c r="Z70" s="3"/>
      <c r="AA70" s="60">
        <v>23</v>
      </c>
      <c r="AB70" s="61">
        <f>IF(COUNT(G70:Z70)&gt;2,LARGE(G70:Z70,1)+LARGE(G70:Z70,2),SUM(G70:Z70))</f>
        <v>94</v>
      </c>
      <c r="AC70" s="62">
        <f>IF(AB70&gt;AA70,AB70,AA70)</f>
        <v>94</v>
      </c>
      <c r="AD70" s="59">
        <f>COUNT(G70:Z70)</f>
        <v>2</v>
      </c>
    </row>
    <row r="71" spans="1:30" x14ac:dyDescent="0.25">
      <c r="A71" s="18">
        <v>69</v>
      </c>
      <c r="B71" s="17" t="s">
        <v>358</v>
      </c>
      <c r="C71" s="18">
        <v>2007</v>
      </c>
      <c r="D71" s="18" t="s">
        <v>19</v>
      </c>
      <c r="E71" s="17" t="s">
        <v>20</v>
      </c>
      <c r="F71" s="17" t="s">
        <v>114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>
        <v>50</v>
      </c>
      <c r="U71" s="18"/>
      <c r="V71" s="18">
        <v>44</v>
      </c>
      <c r="W71" s="18"/>
      <c r="X71" s="18"/>
      <c r="Y71" s="18"/>
      <c r="Z71" s="18"/>
      <c r="AA71" s="67">
        <v>23</v>
      </c>
      <c r="AB71" s="61">
        <f>IF(COUNT(G71:Z71)&gt;2,LARGE(G71:Z71,1)+LARGE(G71:Z71,2),SUM(G71:Z71))</f>
        <v>94</v>
      </c>
      <c r="AC71" s="62">
        <f>IF(AB71&gt;AA71,AB71,AA71)</f>
        <v>94</v>
      </c>
      <c r="AD71" s="59">
        <f>COUNT(G71:Z71)</f>
        <v>2</v>
      </c>
    </row>
    <row r="72" spans="1:30" x14ac:dyDescent="0.25">
      <c r="A72" s="18">
        <v>70</v>
      </c>
      <c r="B72" s="17" t="s">
        <v>67</v>
      </c>
      <c r="C72" s="18">
        <v>1995</v>
      </c>
      <c r="D72" s="18" t="s">
        <v>26</v>
      </c>
      <c r="E72" s="17" t="s">
        <v>20</v>
      </c>
      <c r="F72" s="1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60">
        <v>87</v>
      </c>
      <c r="AB72" s="61">
        <f>IF(COUNT(G72:Z72)&gt;2,LARGE(G72:Z72,1)+LARGE(G72:Z72,2),SUM(G72:Z72))</f>
        <v>0</v>
      </c>
      <c r="AC72" s="62">
        <f>IF(AB72&gt;AA72,AB72,AA72)</f>
        <v>87</v>
      </c>
      <c r="AD72" s="59">
        <f>COUNT(G72:Z72)</f>
        <v>0</v>
      </c>
    </row>
    <row r="73" spans="1:30" x14ac:dyDescent="0.25">
      <c r="A73" s="18">
        <v>71</v>
      </c>
      <c r="B73" s="17" t="s">
        <v>68</v>
      </c>
      <c r="C73" s="18">
        <v>1987</v>
      </c>
      <c r="D73" s="18" t="s">
        <v>26</v>
      </c>
      <c r="E73" s="17" t="s">
        <v>20</v>
      </c>
      <c r="F73" s="17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60">
        <v>87</v>
      </c>
      <c r="AB73" s="61">
        <f>IF(COUNT(G73:Z73)&gt;2,LARGE(G73:Z73,1)+LARGE(G73:Z73,2),SUM(G73:Z73))</f>
        <v>0</v>
      </c>
      <c r="AC73" s="62">
        <f>IF(AB73&gt;AA73,AB73,AA73)</f>
        <v>87</v>
      </c>
      <c r="AD73" s="59">
        <f>COUNT(G73:Z73)</f>
        <v>0</v>
      </c>
    </row>
    <row r="74" spans="1:30" x14ac:dyDescent="0.25">
      <c r="A74" s="18">
        <v>72</v>
      </c>
      <c r="B74" s="17" t="s">
        <v>101</v>
      </c>
      <c r="C74" s="18">
        <v>1969</v>
      </c>
      <c r="D74" s="18" t="s">
        <v>48</v>
      </c>
      <c r="E74" s="17" t="s">
        <v>20</v>
      </c>
      <c r="F74" s="1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60">
        <v>87</v>
      </c>
      <c r="AB74" s="61">
        <f>IF(COUNT(G74:Z74)&gt;2,LARGE(G74:Z74,1)+LARGE(G74:Z74,2),SUM(G74:Z74))</f>
        <v>0</v>
      </c>
      <c r="AC74" s="62">
        <f>IF(AB74&gt;AA74,AB74,AA74)</f>
        <v>87</v>
      </c>
      <c r="AD74" s="59">
        <f>COUNT(G74:Z74)</f>
        <v>0</v>
      </c>
    </row>
    <row r="75" spans="1:30" x14ac:dyDescent="0.25">
      <c r="A75" s="18">
        <v>73</v>
      </c>
      <c r="B75" s="17" t="s">
        <v>347</v>
      </c>
      <c r="C75" s="18">
        <v>1969</v>
      </c>
      <c r="D75" s="18" t="s">
        <v>348</v>
      </c>
      <c r="E75" s="17" t="s">
        <v>38</v>
      </c>
      <c r="F75" s="17"/>
      <c r="G75" s="18"/>
      <c r="H75" s="18">
        <v>87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67">
        <v>0</v>
      </c>
      <c r="AB75" s="61">
        <f>IF(COUNT(G75:Z75)&gt;2,LARGE(G75:Z75,1)+LARGE(G75:Z75,2),SUM(G75:Z75))</f>
        <v>87</v>
      </c>
      <c r="AC75" s="62">
        <f>IF(AB75&gt;AA75,AB75,AA75)</f>
        <v>87</v>
      </c>
      <c r="AD75" s="59">
        <f>COUNT(G75:Z75)</f>
        <v>1</v>
      </c>
    </row>
    <row r="76" spans="1:30" x14ac:dyDescent="0.25">
      <c r="A76" s="18">
        <v>74</v>
      </c>
      <c r="B76" s="17" t="s">
        <v>332</v>
      </c>
      <c r="C76" s="18">
        <v>1996</v>
      </c>
      <c r="D76" s="18" t="s">
        <v>23</v>
      </c>
      <c r="E76" s="17" t="s">
        <v>20</v>
      </c>
      <c r="F76" s="17" t="s">
        <v>333</v>
      </c>
      <c r="G76" s="17"/>
      <c r="H76" s="17"/>
      <c r="I76" s="17"/>
      <c r="J76" s="17"/>
      <c r="K76" s="17"/>
      <c r="L76" s="17"/>
      <c r="M76" s="17"/>
      <c r="N76" s="17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67">
        <v>81</v>
      </c>
      <c r="AB76" s="61">
        <f>IF(COUNT(G76:Z76)&gt;2,LARGE(G76:Z76,1)+LARGE(G76:Z76,2),SUM(G76:Z76))</f>
        <v>0</v>
      </c>
      <c r="AC76" s="62">
        <f>IF(AB76&gt;AA76,AB76,AA76)</f>
        <v>81</v>
      </c>
      <c r="AD76" s="59">
        <f>COUNT(G76:Z76)</f>
        <v>0</v>
      </c>
    </row>
    <row r="77" spans="1:30" x14ac:dyDescent="0.25">
      <c r="A77" s="18">
        <v>75</v>
      </c>
      <c r="B77" s="17" t="s">
        <v>338</v>
      </c>
      <c r="C77" s="18">
        <v>1962</v>
      </c>
      <c r="D77" s="18" t="s">
        <v>41</v>
      </c>
      <c r="E77" s="17" t="s">
        <v>20</v>
      </c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67">
        <v>81</v>
      </c>
      <c r="AB77" s="61">
        <f>IF(COUNT(G77:Z77)&gt;2,LARGE(G77:Z77,1)+LARGE(G77:Z77,2),SUM(G77:Z77))</f>
        <v>0</v>
      </c>
      <c r="AC77" s="62">
        <f>IF(AB77&gt;AA77,AB77,AA77)</f>
        <v>81</v>
      </c>
      <c r="AD77" s="59">
        <f>COUNT(G77:Z77)</f>
        <v>0</v>
      </c>
    </row>
    <row r="78" spans="1:30" x14ac:dyDescent="0.25">
      <c r="A78" s="18">
        <v>76</v>
      </c>
      <c r="B78" s="17" t="s">
        <v>339</v>
      </c>
      <c r="C78" s="18">
        <v>1970</v>
      </c>
      <c r="D78" s="18" t="s">
        <v>29</v>
      </c>
      <c r="E78" s="17" t="s">
        <v>20</v>
      </c>
      <c r="F78" s="17"/>
      <c r="G78" s="18">
        <v>75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67">
        <v>63</v>
      </c>
      <c r="AB78" s="61">
        <f>IF(COUNT(G78:Z78)&gt;2,LARGE(G78:Z78,1)+LARGE(G78:Z78,2),SUM(G78:Z78))</f>
        <v>75</v>
      </c>
      <c r="AC78" s="62">
        <f>IF(AB78&gt;AA78,AB78,AA78)</f>
        <v>75</v>
      </c>
      <c r="AD78" s="59">
        <f>COUNT(G78:Z78)</f>
        <v>1</v>
      </c>
    </row>
    <row r="79" spans="1:30" x14ac:dyDescent="0.25">
      <c r="A79" s="18">
        <v>77</v>
      </c>
      <c r="B79" s="17" t="s">
        <v>106</v>
      </c>
      <c r="C79" s="18">
        <v>1996</v>
      </c>
      <c r="D79" s="18" t="s">
        <v>48</v>
      </c>
      <c r="E79" s="17" t="s">
        <v>20</v>
      </c>
      <c r="F79" s="17" t="s">
        <v>36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60">
        <v>73</v>
      </c>
      <c r="AB79" s="61">
        <f>IF(COUNT(G79:Z79)&gt;2,LARGE(G79:Z79,1)+LARGE(G79:Z79,2),SUM(G79:Z79))</f>
        <v>0</v>
      </c>
      <c r="AC79" s="62">
        <f>IF(AB79&gt;AA79,AB79,AA79)</f>
        <v>73</v>
      </c>
      <c r="AD79" s="59">
        <f>COUNT(G79:Z79)</f>
        <v>0</v>
      </c>
    </row>
    <row r="80" spans="1:30" x14ac:dyDescent="0.25">
      <c r="A80" s="18">
        <v>78</v>
      </c>
      <c r="B80" s="17" t="s">
        <v>298</v>
      </c>
      <c r="C80" s="18">
        <v>2001</v>
      </c>
      <c r="D80" s="18" t="s">
        <v>48</v>
      </c>
      <c r="E80" s="17" t="s">
        <v>20</v>
      </c>
      <c r="F80" s="17" t="s">
        <v>114</v>
      </c>
      <c r="G80" s="17"/>
      <c r="H80" s="17"/>
      <c r="I80" s="18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67">
        <v>73</v>
      </c>
      <c r="AB80" s="61">
        <f>IF(COUNT(G80:Z80)&gt;2,LARGE(G80:Z80,1)+LARGE(G80:Z80,2),SUM(G80:Z80))</f>
        <v>0</v>
      </c>
      <c r="AC80" s="62">
        <f>IF(AB80&gt;AA80,AB80,AA80)</f>
        <v>73</v>
      </c>
      <c r="AD80" s="59">
        <f>COUNT(G80:Z80)</f>
        <v>0</v>
      </c>
    </row>
    <row r="81" spans="1:30" x14ac:dyDescent="0.25">
      <c r="A81" s="18">
        <v>79</v>
      </c>
      <c r="B81" s="17" t="s">
        <v>303</v>
      </c>
      <c r="C81" s="17"/>
      <c r="D81" s="17"/>
      <c r="E81" s="17" t="s">
        <v>20</v>
      </c>
      <c r="F81" s="17" t="s">
        <v>36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67">
        <v>73</v>
      </c>
      <c r="AB81" s="61">
        <f>IF(COUNT(G81:Z81)&gt;2,LARGE(G81:Z81,1)+LARGE(G81:Z81,2),SUM(G81:Z81))</f>
        <v>0</v>
      </c>
      <c r="AC81" s="62">
        <f>IF(AB81&gt;AA81,AB81,AA81)</f>
        <v>73</v>
      </c>
      <c r="AD81" s="59">
        <f>COUNT(G81:Z81)</f>
        <v>0</v>
      </c>
    </row>
    <row r="82" spans="1:30" x14ac:dyDescent="0.25">
      <c r="A82" s="18">
        <v>80</v>
      </c>
      <c r="B82" s="17" t="s">
        <v>88</v>
      </c>
      <c r="C82" s="18">
        <v>2003</v>
      </c>
      <c r="D82" s="18" t="s">
        <v>19</v>
      </c>
      <c r="E82" s="17" t="s">
        <v>20</v>
      </c>
      <c r="F82" s="17" t="s">
        <v>21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60">
        <v>72</v>
      </c>
      <c r="AB82" s="61">
        <f>IF(COUNT(G82:Z82)&gt;2,LARGE(G82:Z82,1)+LARGE(G82:Z82,2),SUM(G82:Z82))</f>
        <v>0</v>
      </c>
      <c r="AC82" s="62">
        <f>IF(AB82&gt;AA82,AB82,AA82)</f>
        <v>72</v>
      </c>
      <c r="AD82" s="59">
        <f>COUNT(G82:Z82)</f>
        <v>0</v>
      </c>
    </row>
    <row r="83" spans="1:30" x14ac:dyDescent="0.25">
      <c r="A83" s="18">
        <v>81</v>
      </c>
      <c r="B83" s="17" t="s">
        <v>217</v>
      </c>
      <c r="C83" s="18" t="s">
        <v>215</v>
      </c>
      <c r="D83" s="18" t="s">
        <v>150</v>
      </c>
      <c r="E83" s="17" t="s">
        <v>38</v>
      </c>
      <c r="F83" s="17" t="s">
        <v>39</v>
      </c>
      <c r="G83" s="18"/>
      <c r="H83" s="18"/>
      <c r="I83" s="18"/>
      <c r="J83" s="18"/>
      <c r="K83" s="18"/>
      <c r="L83" s="18"/>
      <c r="M83" s="18"/>
      <c r="N83" s="18"/>
      <c r="O83" s="18"/>
      <c r="P83" s="18">
        <v>72</v>
      </c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67">
        <v>50</v>
      </c>
      <c r="AB83" s="61">
        <f>IF(COUNT(G83:Z83)&gt;2,LARGE(G83:Z83,1)+LARGE(G83:Z83,2),SUM(G83:Z83))</f>
        <v>72</v>
      </c>
      <c r="AC83" s="62">
        <f>IF(AB83&gt;AA83,AB83,AA83)</f>
        <v>72</v>
      </c>
      <c r="AD83" s="59">
        <f>COUNT(G83:Z83)</f>
        <v>1</v>
      </c>
    </row>
    <row r="84" spans="1:30" x14ac:dyDescent="0.25">
      <c r="A84" s="18">
        <v>82</v>
      </c>
      <c r="B84" s="17" t="s">
        <v>224</v>
      </c>
      <c r="C84" s="18" t="s">
        <v>215</v>
      </c>
      <c r="D84" s="18" t="s">
        <v>150</v>
      </c>
      <c r="E84" s="17" t="s">
        <v>38</v>
      </c>
      <c r="F84" s="17" t="s">
        <v>39</v>
      </c>
      <c r="G84" s="18"/>
      <c r="H84" s="18"/>
      <c r="I84" s="18"/>
      <c r="J84" s="18"/>
      <c r="K84" s="18"/>
      <c r="L84" s="18"/>
      <c r="M84" s="18"/>
      <c r="N84" s="18"/>
      <c r="O84" s="18"/>
      <c r="P84" s="18">
        <v>72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67">
        <v>50</v>
      </c>
      <c r="AB84" s="61">
        <f>IF(COUNT(G84:Z84)&gt;2,LARGE(G84:Z84,1)+LARGE(G84:Z84,2),SUM(G84:Z84))</f>
        <v>72</v>
      </c>
      <c r="AC84" s="62">
        <f>IF(AB84&gt;AA84,AB84,AA84)</f>
        <v>72</v>
      </c>
      <c r="AD84" s="59">
        <f>COUNT(G84:Z84)</f>
        <v>1</v>
      </c>
    </row>
    <row r="85" spans="1:30" x14ac:dyDescent="0.25">
      <c r="A85" s="18">
        <v>83</v>
      </c>
      <c r="B85" s="17" t="s">
        <v>159</v>
      </c>
      <c r="C85" s="18">
        <v>2003</v>
      </c>
      <c r="D85" s="18" t="s">
        <v>154</v>
      </c>
      <c r="E85" s="17" t="s">
        <v>20</v>
      </c>
      <c r="F85" s="17" t="s">
        <v>43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60">
        <v>70</v>
      </c>
      <c r="AB85" s="61">
        <f>IF(COUNT(G85:Z85)&gt;2,LARGE(G85:Z85,1)+LARGE(G85:Z85,2),SUM(G85:Z85))</f>
        <v>0</v>
      </c>
      <c r="AC85" s="62">
        <f>IF(AB85&gt;AA85,AB85,AA85)</f>
        <v>70</v>
      </c>
      <c r="AD85" s="59">
        <f>COUNT(G85:Z85)</f>
        <v>0</v>
      </c>
    </row>
    <row r="86" spans="1:30" x14ac:dyDescent="0.25">
      <c r="A86" s="18">
        <v>84</v>
      </c>
      <c r="B86" s="17" t="s">
        <v>155</v>
      </c>
      <c r="C86" s="18">
        <v>2005</v>
      </c>
      <c r="D86" s="18" t="s">
        <v>150</v>
      </c>
      <c r="E86" s="17" t="s">
        <v>38</v>
      </c>
      <c r="F86" s="17" t="s">
        <v>165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60">
        <v>70</v>
      </c>
      <c r="AB86" s="61">
        <f>IF(COUNT(G86:Z86)&gt;2,LARGE(G86:Z86,1)+LARGE(G86:Z86,2),SUM(G86:Z86))</f>
        <v>0</v>
      </c>
      <c r="AC86" s="62">
        <f>IF(AB86&gt;AA86,AB86,AA86)</f>
        <v>70</v>
      </c>
      <c r="AD86" s="59">
        <f>COUNT(G86:Z86)</f>
        <v>0</v>
      </c>
    </row>
    <row r="87" spans="1:30" x14ac:dyDescent="0.25">
      <c r="A87" s="18">
        <v>85</v>
      </c>
      <c r="B87" s="17" t="s">
        <v>161</v>
      </c>
      <c r="C87" s="18">
        <v>2004</v>
      </c>
      <c r="D87" s="18" t="s">
        <v>154</v>
      </c>
      <c r="E87" s="17" t="s">
        <v>38</v>
      </c>
      <c r="F87" s="17" t="s">
        <v>39</v>
      </c>
      <c r="G87" s="3"/>
      <c r="H87" s="3"/>
      <c r="I87" s="3"/>
      <c r="J87" s="3"/>
      <c r="K87" s="3"/>
      <c r="L87" s="3"/>
      <c r="M87" s="3"/>
      <c r="N87" s="3">
        <v>70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60">
        <v>70</v>
      </c>
      <c r="AB87" s="61">
        <f>IF(COUNT(G87:Z87)&gt;2,LARGE(G87:Z87,1)+LARGE(G87:Z87,2),SUM(G87:Z87))</f>
        <v>70</v>
      </c>
      <c r="AC87" s="62">
        <f>IF(AB87&gt;AA87,AB87,AA87)</f>
        <v>70</v>
      </c>
      <c r="AD87" s="59">
        <f>COUNT(G87:Z87)</f>
        <v>1</v>
      </c>
    </row>
    <row r="88" spans="1:30" x14ac:dyDescent="0.25">
      <c r="A88" s="18">
        <v>86</v>
      </c>
      <c r="B88" s="17" t="s">
        <v>389</v>
      </c>
      <c r="C88" s="18">
        <v>2004</v>
      </c>
      <c r="D88" s="18" t="s">
        <v>390</v>
      </c>
      <c r="E88" s="17" t="s">
        <v>38</v>
      </c>
      <c r="F88" s="17" t="s">
        <v>165</v>
      </c>
      <c r="G88" s="18"/>
      <c r="H88" s="18"/>
      <c r="I88" s="18"/>
      <c r="J88" s="18"/>
      <c r="K88" s="18"/>
      <c r="L88" s="18"/>
      <c r="M88" s="18"/>
      <c r="N88" s="18">
        <v>70</v>
      </c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67">
        <v>0</v>
      </c>
      <c r="AB88" s="61">
        <f>IF(COUNT(G88:Z88)&gt;2,LARGE(G88:Z88,1)+LARGE(G88:Z88,2),SUM(G88:Z88))</f>
        <v>70</v>
      </c>
      <c r="AC88" s="62">
        <f>IF(AB88&gt;AA88,AB88,AA88)</f>
        <v>70</v>
      </c>
      <c r="AD88" s="59">
        <f>COUNT(G88:Z88)</f>
        <v>1</v>
      </c>
    </row>
    <row r="89" spans="1:30" x14ac:dyDescent="0.25">
      <c r="A89" s="18">
        <v>87</v>
      </c>
      <c r="B89" s="17" t="s">
        <v>296</v>
      </c>
      <c r="C89" s="18">
        <v>1991</v>
      </c>
      <c r="D89" s="18" t="s">
        <v>29</v>
      </c>
      <c r="E89" s="17" t="s">
        <v>20</v>
      </c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67">
        <v>63</v>
      </c>
      <c r="AB89" s="61">
        <f>IF(COUNT(G89:Z89)&gt;2,LARGE(G89:Z89,1)+LARGE(G89:Z89,2),SUM(G89:Z89))</f>
        <v>0</v>
      </c>
      <c r="AC89" s="62">
        <f>IF(AB89&gt;AA89,AB89,AA89)</f>
        <v>63</v>
      </c>
      <c r="AD89" s="59">
        <f>COUNT(G89:Z89)</f>
        <v>0</v>
      </c>
    </row>
    <row r="90" spans="1:30" x14ac:dyDescent="0.25">
      <c r="A90" s="18">
        <v>88</v>
      </c>
      <c r="B90" s="17" t="s">
        <v>304</v>
      </c>
      <c r="C90" s="18">
        <v>1951</v>
      </c>
      <c r="D90" s="18">
        <v>1</v>
      </c>
      <c r="E90" s="17" t="s">
        <v>20</v>
      </c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67">
        <v>63</v>
      </c>
      <c r="AB90" s="61">
        <f>IF(COUNT(G90:Z90)&gt;2,LARGE(G90:Z90,1)+LARGE(G90:Z90,2),SUM(G90:Z90))</f>
        <v>0</v>
      </c>
      <c r="AC90" s="62">
        <f>IF(AB90&gt;AA90,AB90,AA90)</f>
        <v>63</v>
      </c>
      <c r="AD90" s="59">
        <f>COUNT(G90:Z90)</f>
        <v>0</v>
      </c>
    </row>
    <row r="91" spans="1:30" x14ac:dyDescent="0.25">
      <c r="A91" s="18">
        <v>89</v>
      </c>
      <c r="B91" s="21" t="s">
        <v>422</v>
      </c>
      <c r="C91" s="18">
        <v>1990</v>
      </c>
      <c r="D91" s="18" t="s">
        <v>19</v>
      </c>
      <c r="E91" s="17" t="s">
        <v>20</v>
      </c>
      <c r="F91" s="17"/>
      <c r="G91" s="18"/>
      <c r="H91" s="18">
        <v>63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67">
        <v>0</v>
      </c>
      <c r="AB91" s="61">
        <f>IF(COUNT(G91:Z91)&gt;2,LARGE(G91:Z91,1)+LARGE(G91:Z91,2),SUM(G91:Z91))</f>
        <v>63</v>
      </c>
      <c r="AC91" s="62">
        <f>IF(AB91&gt;AA91,AB91,AA91)</f>
        <v>63</v>
      </c>
      <c r="AD91" s="59">
        <f>COUNT(G91:Z91)</f>
        <v>1</v>
      </c>
    </row>
    <row r="92" spans="1:30" x14ac:dyDescent="0.25">
      <c r="A92" s="18">
        <v>90</v>
      </c>
      <c r="B92" s="17" t="s">
        <v>423</v>
      </c>
      <c r="C92" s="18">
        <v>1986</v>
      </c>
      <c r="D92" s="18" t="s">
        <v>19</v>
      </c>
      <c r="E92" s="17" t="s">
        <v>20</v>
      </c>
      <c r="F92" s="17"/>
      <c r="G92" s="18"/>
      <c r="H92" s="18">
        <v>63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67">
        <v>0</v>
      </c>
      <c r="AB92" s="61">
        <f>IF(COUNT(G92:Z92)&gt;2,LARGE(G92:Z92,1)+LARGE(G92:Z92,2),SUM(G92:Z92))</f>
        <v>63</v>
      </c>
      <c r="AC92" s="62">
        <f>IF(AB92&gt;AA92,AB92,AA92)</f>
        <v>63</v>
      </c>
      <c r="AD92" s="59">
        <f>COUNT(G92:Z92)</f>
        <v>1</v>
      </c>
    </row>
    <row r="93" spans="1:30" x14ac:dyDescent="0.25">
      <c r="A93" s="18">
        <v>91</v>
      </c>
      <c r="B93" s="17" t="s">
        <v>425</v>
      </c>
      <c r="C93" s="18">
        <v>2002</v>
      </c>
      <c r="D93" s="18" t="s">
        <v>19</v>
      </c>
      <c r="E93" s="17" t="s">
        <v>20</v>
      </c>
      <c r="F93" s="17" t="s">
        <v>21</v>
      </c>
      <c r="G93" s="18"/>
      <c r="H93" s="18">
        <v>63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67">
        <v>0</v>
      </c>
      <c r="AB93" s="61">
        <f>IF(COUNT(G93:Z93)&gt;2,LARGE(G93:Z93,1)+LARGE(G93:Z93,2),SUM(G93:Z93))</f>
        <v>63</v>
      </c>
      <c r="AC93" s="62">
        <f>IF(AB93&gt;AA93,AB93,AA93)</f>
        <v>63</v>
      </c>
      <c r="AD93" s="59">
        <f>COUNT(G93:Z93)</f>
        <v>1</v>
      </c>
    </row>
    <row r="94" spans="1:30" x14ac:dyDescent="0.25">
      <c r="A94" s="18">
        <v>92</v>
      </c>
      <c r="B94" s="17" t="s">
        <v>426</v>
      </c>
      <c r="C94" s="18">
        <v>1997</v>
      </c>
      <c r="D94" s="18" t="s">
        <v>19</v>
      </c>
      <c r="E94" s="17" t="s">
        <v>20</v>
      </c>
      <c r="F94" s="17"/>
      <c r="G94" s="18"/>
      <c r="H94" s="18">
        <v>63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67">
        <v>0</v>
      </c>
      <c r="AB94" s="61">
        <f>IF(COUNT(G94:Z94)&gt;2,LARGE(G94:Z94,1)+LARGE(G94:Z94,2),SUM(G94:Z94))</f>
        <v>63</v>
      </c>
      <c r="AC94" s="62">
        <f>IF(AB94&gt;AA94,AB94,AA94)</f>
        <v>63</v>
      </c>
      <c r="AD94" s="59">
        <f>COUNT(G94:Z94)</f>
        <v>1</v>
      </c>
    </row>
    <row r="95" spans="1:30" x14ac:dyDescent="0.25">
      <c r="A95" s="18">
        <v>93</v>
      </c>
      <c r="B95" s="17" t="s">
        <v>149</v>
      </c>
      <c r="C95" s="18">
        <v>2005</v>
      </c>
      <c r="D95" s="18" t="s">
        <v>150</v>
      </c>
      <c r="E95" s="17" t="s">
        <v>38</v>
      </c>
      <c r="F95" s="17" t="s">
        <v>39</v>
      </c>
      <c r="G95" s="3"/>
      <c r="H95" s="3"/>
      <c r="I95" s="3"/>
      <c r="J95" s="3"/>
      <c r="K95" s="3"/>
      <c r="L95" s="3"/>
      <c r="M95" s="3"/>
      <c r="N95" s="3"/>
      <c r="O95" s="3">
        <v>60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60">
        <v>0</v>
      </c>
      <c r="AB95" s="61">
        <f>IF(COUNT(G95:Z95)&gt;2,LARGE(G95:Z95,1)+LARGE(G95:Z95,2),SUM(G95:Z95))</f>
        <v>60</v>
      </c>
      <c r="AC95" s="62">
        <f>IF(AB95&gt;AA95,AB95,AA95)</f>
        <v>60</v>
      </c>
      <c r="AD95" s="59">
        <f>COUNT(G95:Z95)</f>
        <v>1</v>
      </c>
    </row>
    <row r="96" spans="1:30" x14ac:dyDescent="0.25">
      <c r="A96" s="18">
        <v>94</v>
      </c>
      <c r="B96" s="17" t="s">
        <v>345</v>
      </c>
      <c r="C96" s="18">
        <v>2007</v>
      </c>
      <c r="D96" s="18" t="s">
        <v>31</v>
      </c>
      <c r="E96" s="17" t="s">
        <v>20</v>
      </c>
      <c r="F96" s="17" t="s">
        <v>21</v>
      </c>
      <c r="G96" s="18"/>
      <c r="H96" s="18"/>
      <c r="I96" s="18"/>
      <c r="J96" s="18"/>
      <c r="K96" s="18"/>
      <c r="L96" s="18"/>
      <c r="M96" s="18"/>
      <c r="N96" s="18"/>
      <c r="O96" s="18"/>
      <c r="P96" s="18">
        <v>54</v>
      </c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67">
        <v>40</v>
      </c>
      <c r="AB96" s="61">
        <f>IF(COUNT(G96:Z96)&gt;2,LARGE(G96:Z96,1)+LARGE(G96:Z96,2),SUM(G96:Z96))</f>
        <v>54</v>
      </c>
      <c r="AC96" s="62">
        <f>IF(AB96&gt;AA96,AB96,AA96)</f>
        <v>54</v>
      </c>
      <c r="AD96" s="59">
        <f>COUNT(G96:Z96)</f>
        <v>1</v>
      </c>
    </row>
    <row r="97" spans="1:30" x14ac:dyDescent="0.25">
      <c r="A97" s="18">
        <v>95</v>
      </c>
      <c r="B97" s="17" t="s">
        <v>174</v>
      </c>
      <c r="C97" s="18">
        <v>2005</v>
      </c>
      <c r="D97" s="18" t="s">
        <v>31</v>
      </c>
      <c r="E97" s="17" t="s">
        <v>20</v>
      </c>
      <c r="F97" s="17" t="s">
        <v>21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>
        <v>50</v>
      </c>
      <c r="U97" s="3"/>
      <c r="V97" s="3"/>
      <c r="W97" s="3"/>
      <c r="X97" s="3"/>
      <c r="Y97" s="3"/>
      <c r="Z97" s="3"/>
      <c r="AA97" s="60">
        <v>0</v>
      </c>
      <c r="AB97" s="61">
        <f>IF(COUNT(G97:Z97)&gt;2,LARGE(G97:Z97,1)+LARGE(G97:Z97,2),SUM(G97:Z97))</f>
        <v>50</v>
      </c>
      <c r="AC97" s="62">
        <f>IF(AB97&gt;AA97,AB97,AA97)</f>
        <v>50</v>
      </c>
      <c r="AD97" s="59">
        <f>COUNT(G97:Z97)</f>
        <v>1</v>
      </c>
    </row>
    <row r="98" spans="1:30" x14ac:dyDescent="0.25">
      <c r="A98" s="18">
        <v>96</v>
      </c>
      <c r="B98" s="17" t="s">
        <v>284</v>
      </c>
      <c r="C98" s="18">
        <v>2009</v>
      </c>
      <c r="D98" s="18" t="s">
        <v>31</v>
      </c>
      <c r="E98" s="17" t="s">
        <v>20</v>
      </c>
      <c r="F98" s="17" t="s">
        <v>114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>
        <v>50</v>
      </c>
      <c r="Y98" s="18"/>
      <c r="Z98" s="18"/>
      <c r="AA98" s="67">
        <v>0</v>
      </c>
      <c r="AB98" s="61">
        <f>IF(COUNT(G98:Z98)&gt;2,LARGE(G98:Z98,1)+LARGE(G98:Z98,2),SUM(G98:Z98))</f>
        <v>50</v>
      </c>
      <c r="AC98" s="62">
        <f>IF(AB98&gt;AA98,AB98,AA98)</f>
        <v>50</v>
      </c>
      <c r="AD98" s="59">
        <f>COUNT(G98:Z98)</f>
        <v>1</v>
      </c>
    </row>
    <row r="99" spans="1:30" x14ac:dyDescent="0.25">
      <c r="A99" s="18">
        <v>97</v>
      </c>
      <c r="B99" s="17" t="s">
        <v>206</v>
      </c>
      <c r="C99" s="18" t="s">
        <v>207</v>
      </c>
      <c r="D99" s="18" t="s">
        <v>150</v>
      </c>
      <c r="E99" s="17" t="s">
        <v>38</v>
      </c>
      <c r="F99" s="17" t="s">
        <v>39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67">
        <v>45</v>
      </c>
      <c r="AB99" s="61">
        <f>IF(COUNT(G99:Z99)&gt;2,LARGE(G99:Z99,1)+LARGE(G99:Z99,2),SUM(G99:Z99))</f>
        <v>0</v>
      </c>
      <c r="AC99" s="62">
        <f>IF(AB99&gt;AA99,AB99,AA99)</f>
        <v>45</v>
      </c>
      <c r="AD99" s="59">
        <f>COUNT(G99:Z99)</f>
        <v>0</v>
      </c>
    </row>
    <row r="100" spans="1:30" x14ac:dyDescent="0.25">
      <c r="A100" s="18">
        <v>98</v>
      </c>
      <c r="B100" s="17" t="s">
        <v>209</v>
      </c>
      <c r="C100" s="18">
        <v>2006</v>
      </c>
      <c r="D100" s="18" t="s">
        <v>150</v>
      </c>
      <c r="E100" s="17" t="s">
        <v>38</v>
      </c>
      <c r="F100" s="17" t="s">
        <v>39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67">
        <v>45</v>
      </c>
      <c r="AB100" s="61">
        <f>IF(COUNT(G100:Z100)&gt;2,LARGE(G100:Z100,1)+LARGE(G100:Z100,2),SUM(G100:Z100))</f>
        <v>0</v>
      </c>
      <c r="AC100" s="62">
        <f>IF(AB100&gt;AA100,AB100,AA100)</f>
        <v>45</v>
      </c>
      <c r="AD100" s="59">
        <f>COUNT(G100:Z100)</f>
        <v>0</v>
      </c>
    </row>
    <row r="101" spans="1:30" x14ac:dyDescent="0.25">
      <c r="A101" s="18">
        <v>99</v>
      </c>
      <c r="B101" s="17" t="s">
        <v>216</v>
      </c>
      <c r="C101" s="18">
        <v>2006</v>
      </c>
      <c r="D101" s="18" t="s">
        <v>150</v>
      </c>
      <c r="E101" s="17" t="s">
        <v>38</v>
      </c>
      <c r="F101" s="17" t="s">
        <v>39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67">
        <v>45</v>
      </c>
      <c r="AB101" s="61">
        <f>IF(COUNT(G101:Z101)&gt;2,LARGE(G101:Z101,1)+LARGE(G101:Z101,2),SUM(G101:Z101))</f>
        <v>0</v>
      </c>
      <c r="AC101" s="62">
        <f>IF(AB101&gt;AA101,AB101,AA101)</f>
        <v>45</v>
      </c>
      <c r="AD101" s="59">
        <f>COUNT(G101:Z101)</f>
        <v>0</v>
      </c>
    </row>
    <row r="102" spans="1:30" x14ac:dyDescent="0.25">
      <c r="A102" s="18">
        <v>100</v>
      </c>
      <c r="B102" s="17" t="s">
        <v>222</v>
      </c>
      <c r="C102" s="18">
        <v>2007</v>
      </c>
      <c r="D102" s="18" t="s">
        <v>150</v>
      </c>
      <c r="E102" s="17" t="s">
        <v>38</v>
      </c>
      <c r="F102" s="17" t="s">
        <v>39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>
        <v>45</v>
      </c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67">
        <v>45</v>
      </c>
      <c r="AB102" s="61">
        <f>IF(COUNT(G102:Z102)&gt;2,LARGE(G102:Z102,1)+LARGE(G102:Z102,2),SUM(G102:Z102))</f>
        <v>45</v>
      </c>
      <c r="AC102" s="62">
        <f>IF(AB102&gt;AA102,AB102,AA102)</f>
        <v>45</v>
      </c>
      <c r="AD102" s="59">
        <f>COUNT(G102:Z102)</f>
        <v>1</v>
      </c>
    </row>
    <row r="103" spans="1:30" x14ac:dyDescent="0.25">
      <c r="A103" s="18">
        <v>101</v>
      </c>
      <c r="B103" s="17" t="s">
        <v>212</v>
      </c>
      <c r="C103" s="18">
        <v>2008</v>
      </c>
      <c r="D103" s="18" t="s">
        <v>19</v>
      </c>
      <c r="E103" s="17" t="s">
        <v>38</v>
      </c>
      <c r="F103" s="17" t="s">
        <v>39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>
        <v>45</v>
      </c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67">
        <v>0</v>
      </c>
      <c r="AB103" s="61">
        <f>IF(COUNT(G103:Z103)&gt;2,LARGE(G103:Z103,1)+LARGE(G103:Z103,2),SUM(G103:Z103))</f>
        <v>45</v>
      </c>
      <c r="AC103" s="62">
        <f>IF(AB103&gt;AA103,AB103,AA103)</f>
        <v>45</v>
      </c>
      <c r="AD103" s="59">
        <f>COUNT(G103:Z103)</f>
        <v>1</v>
      </c>
    </row>
    <row r="104" spans="1:30" x14ac:dyDescent="0.25">
      <c r="A104" s="18">
        <v>102</v>
      </c>
      <c r="B104" s="17" t="s">
        <v>218</v>
      </c>
      <c r="C104" s="18">
        <v>2008</v>
      </c>
      <c r="D104" s="18" t="s">
        <v>19</v>
      </c>
      <c r="E104" s="17" t="s">
        <v>38</v>
      </c>
      <c r="F104" s="17" t="s">
        <v>39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>
        <v>45</v>
      </c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67">
        <v>0</v>
      </c>
      <c r="AB104" s="61">
        <f>IF(COUNT(G104:Z104)&gt;2,LARGE(G104:Z104,1)+LARGE(G104:Z104,2),SUM(G104:Z104))</f>
        <v>45</v>
      </c>
      <c r="AC104" s="62">
        <f>IF(AB104&gt;AA104,AB104,AA104)</f>
        <v>45</v>
      </c>
      <c r="AD104" s="59">
        <f>COUNT(G104:Z104)</f>
        <v>1</v>
      </c>
    </row>
    <row r="105" spans="1:30" x14ac:dyDescent="0.25">
      <c r="A105" s="18">
        <v>103</v>
      </c>
      <c r="B105" s="17" t="s">
        <v>213</v>
      </c>
      <c r="C105" s="18">
        <v>2008</v>
      </c>
      <c r="D105" s="18" t="s">
        <v>19</v>
      </c>
      <c r="E105" s="17" t="s">
        <v>38</v>
      </c>
      <c r="F105" s="17" t="s">
        <v>211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>
        <v>45</v>
      </c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67">
        <v>0</v>
      </c>
      <c r="AB105" s="61">
        <f>IF(COUNT(G105:Z105)&gt;2,LARGE(G105:Z105,1)+LARGE(G105:Z105,2),SUM(G105:Z105))</f>
        <v>45</v>
      </c>
      <c r="AC105" s="62">
        <f>IF(AB105&gt;AA105,AB105,AA105)</f>
        <v>45</v>
      </c>
      <c r="AD105" s="59">
        <f>COUNT(G105:Z105)</f>
        <v>1</v>
      </c>
    </row>
    <row r="106" spans="1:30" x14ac:dyDescent="0.25">
      <c r="A106" s="18">
        <v>104</v>
      </c>
      <c r="B106" s="17" t="s">
        <v>160</v>
      </c>
      <c r="C106" s="18">
        <v>2003</v>
      </c>
      <c r="D106" s="18" t="s">
        <v>150</v>
      </c>
      <c r="E106" s="17" t="s">
        <v>38</v>
      </c>
      <c r="F106" s="17" t="s">
        <v>165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60">
        <v>41</v>
      </c>
      <c r="AB106" s="61">
        <f>IF(COUNT(G106:Z106)&gt;2,LARGE(G106:Z106,1)+LARGE(G106:Z106,2),SUM(G106:Z106))</f>
        <v>0</v>
      </c>
      <c r="AC106" s="62">
        <f>IF(AB106&gt;AA106,AB106,AA106)</f>
        <v>41</v>
      </c>
      <c r="AD106" s="59">
        <f>COUNT(G106:Z106)</f>
        <v>0</v>
      </c>
    </row>
    <row r="107" spans="1:30" x14ac:dyDescent="0.25">
      <c r="A107" s="18">
        <v>105</v>
      </c>
      <c r="B107" s="17" t="s">
        <v>163</v>
      </c>
      <c r="C107" s="18">
        <v>2002</v>
      </c>
      <c r="D107" s="18" t="s">
        <v>150</v>
      </c>
      <c r="E107" s="17" t="s">
        <v>38</v>
      </c>
      <c r="F107" s="17" t="s">
        <v>165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60">
        <v>41</v>
      </c>
      <c r="AB107" s="61">
        <f>IF(COUNT(G107:Z107)&gt;2,LARGE(G107:Z107,1)+LARGE(G107:Z107,2),SUM(G107:Z107))</f>
        <v>0</v>
      </c>
      <c r="AC107" s="62">
        <f>IF(AB107&gt;AA107,AB107,AA107)</f>
        <v>41</v>
      </c>
      <c r="AD107" s="59">
        <f>COUNT(G107:Z107)</f>
        <v>0</v>
      </c>
    </row>
    <row r="108" spans="1:30" x14ac:dyDescent="0.25">
      <c r="A108" s="18">
        <v>106</v>
      </c>
      <c r="B108" s="17" t="s">
        <v>164</v>
      </c>
      <c r="C108" s="18">
        <v>2002</v>
      </c>
      <c r="D108" s="18" t="s">
        <v>150</v>
      </c>
      <c r="E108" s="17" t="s">
        <v>38</v>
      </c>
      <c r="F108" s="17" t="s">
        <v>39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60">
        <v>41</v>
      </c>
      <c r="AB108" s="61">
        <f>IF(COUNT(G108:Z108)&gt;2,LARGE(G108:Z108,1)+LARGE(G108:Z108,2),SUM(G108:Z108))</f>
        <v>0</v>
      </c>
      <c r="AC108" s="62">
        <f>IF(AB108&gt;AA108,AB108,AA108)</f>
        <v>41</v>
      </c>
      <c r="AD108" s="59">
        <f>COUNT(G108:Z108)</f>
        <v>0</v>
      </c>
    </row>
    <row r="109" spans="1:30" x14ac:dyDescent="0.25">
      <c r="A109" s="18">
        <v>107</v>
      </c>
      <c r="B109" s="17" t="s">
        <v>118</v>
      </c>
      <c r="C109" s="18">
        <v>2007</v>
      </c>
      <c r="D109" s="18" t="s">
        <v>19</v>
      </c>
      <c r="E109" s="17" t="s">
        <v>20</v>
      </c>
      <c r="F109" s="17" t="s">
        <v>21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60">
        <v>40</v>
      </c>
      <c r="AB109" s="61">
        <f>IF(COUNT(G109:Z109)&gt;2,LARGE(G109:Z109,1)+LARGE(G109:Z109,2),SUM(G109:Z109))</f>
        <v>0</v>
      </c>
      <c r="AC109" s="62">
        <f>IF(AB109&gt;AA109,AB109,AA109)</f>
        <v>40</v>
      </c>
      <c r="AD109" s="59">
        <f>COUNT(G109:Z109)</f>
        <v>0</v>
      </c>
    </row>
    <row r="110" spans="1:30" x14ac:dyDescent="0.25">
      <c r="A110" s="18">
        <v>108</v>
      </c>
      <c r="B110" s="17" t="s">
        <v>363</v>
      </c>
      <c r="C110" s="18">
        <v>2006</v>
      </c>
      <c r="D110" s="18" t="s">
        <v>19</v>
      </c>
      <c r="E110" s="17" t="s">
        <v>20</v>
      </c>
      <c r="F110" s="17" t="s">
        <v>147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67">
        <v>40</v>
      </c>
      <c r="AB110" s="61">
        <f>IF(COUNT(G110:Z110)&gt;2,LARGE(G110:Z110,1)+LARGE(G110:Z110,2),SUM(G110:Z110))</f>
        <v>0</v>
      </c>
      <c r="AC110" s="62">
        <f>IF(AB110&gt;AA110,AB110,AA110)</f>
        <v>40</v>
      </c>
      <c r="AD110" s="59">
        <f>COUNT(G110:Z110)</f>
        <v>0</v>
      </c>
    </row>
    <row r="111" spans="1:30" x14ac:dyDescent="0.25">
      <c r="A111" s="18">
        <v>109</v>
      </c>
      <c r="B111" s="17" t="s">
        <v>375</v>
      </c>
      <c r="C111" s="18">
        <v>2007</v>
      </c>
      <c r="D111" s="18" t="s">
        <v>19</v>
      </c>
      <c r="E111" s="17" t="s">
        <v>20</v>
      </c>
      <c r="F111" s="17" t="s">
        <v>21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67">
        <v>40</v>
      </c>
      <c r="AB111" s="61">
        <f>IF(COUNT(G111:Z111)&gt;2,LARGE(G111:Z111,1)+LARGE(G111:Z111,2),SUM(G111:Z111))</f>
        <v>0</v>
      </c>
      <c r="AC111" s="62">
        <f>IF(AB111&gt;AA111,AB111,AA111)</f>
        <v>40</v>
      </c>
      <c r="AD111" s="59">
        <f>COUNT(G111:Z111)</f>
        <v>0</v>
      </c>
    </row>
    <row r="112" spans="1:30" x14ac:dyDescent="0.25">
      <c r="A112" s="18">
        <v>110</v>
      </c>
      <c r="B112" s="17" t="s">
        <v>274</v>
      </c>
      <c r="C112" s="18">
        <v>2009</v>
      </c>
      <c r="D112" s="18" t="s">
        <v>19</v>
      </c>
      <c r="E112" s="17" t="s">
        <v>20</v>
      </c>
      <c r="F112" s="17" t="s">
        <v>63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>
        <v>40</v>
      </c>
      <c r="Y112" s="18"/>
      <c r="Z112" s="18"/>
      <c r="AA112" s="67">
        <v>40</v>
      </c>
      <c r="AB112" s="61">
        <f>IF(COUNT(G112:Z112)&gt;2,LARGE(G112:Z112,1)+LARGE(G112:Z112,2),SUM(G112:Z112))</f>
        <v>40</v>
      </c>
      <c r="AC112" s="62">
        <f>IF(AB112&gt;AA112,AB112,AA112)</f>
        <v>40</v>
      </c>
      <c r="AD112" s="59">
        <f>COUNT(G112:Z112)</f>
        <v>1</v>
      </c>
    </row>
    <row r="113" spans="1:30" x14ac:dyDescent="0.25">
      <c r="A113" s="18">
        <v>111</v>
      </c>
      <c r="B113" s="17" t="s">
        <v>410</v>
      </c>
      <c r="C113" s="18">
        <v>2009</v>
      </c>
      <c r="D113" s="18" t="s">
        <v>31</v>
      </c>
      <c r="E113" s="17" t="s">
        <v>20</v>
      </c>
      <c r="F113" s="17" t="s">
        <v>27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>
        <v>40</v>
      </c>
      <c r="Y113" s="18"/>
      <c r="Z113" s="18"/>
      <c r="AA113" s="67">
        <v>0</v>
      </c>
      <c r="AB113" s="61">
        <f>IF(COUNT(G113:Z113)&gt;2,LARGE(G113:Z113,1)+LARGE(G113:Z113,2),SUM(G113:Z113))</f>
        <v>40</v>
      </c>
      <c r="AC113" s="62">
        <f>IF(AB113&gt;AA113,AB113,AA113)</f>
        <v>40</v>
      </c>
      <c r="AD113" s="59">
        <f>COUNT(G113:Z113)</f>
        <v>1</v>
      </c>
    </row>
    <row r="114" spans="1:30" x14ac:dyDescent="0.25">
      <c r="A114" s="18">
        <v>112</v>
      </c>
      <c r="B114" s="17" t="s">
        <v>176</v>
      </c>
      <c r="C114" s="18">
        <v>2007</v>
      </c>
      <c r="D114" s="18" t="s">
        <v>31</v>
      </c>
      <c r="E114" s="17" t="s">
        <v>20</v>
      </c>
      <c r="F114" s="17" t="s">
        <v>114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>
        <v>40</v>
      </c>
      <c r="W114" s="3"/>
      <c r="X114" s="3"/>
      <c r="Y114" s="3"/>
      <c r="Z114" s="3"/>
      <c r="AA114" s="60">
        <v>0</v>
      </c>
      <c r="AB114" s="61">
        <f>IF(COUNT(G114:Z114)&gt;2,LARGE(G114:Z114,1)+LARGE(G114:Z114,2),SUM(G114:Z114))</f>
        <v>40</v>
      </c>
      <c r="AC114" s="62">
        <f>IF(AB114&gt;AA114,AB114,AA114)</f>
        <v>40</v>
      </c>
      <c r="AD114" s="59">
        <f>COUNT(G114:Z114)</f>
        <v>1</v>
      </c>
    </row>
    <row r="115" spans="1:30" x14ac:dyDescent="0.25">
      <c r="A115" s="18">
        <v>113</v>
      </c>
      <c r="B115" s="17" t="s">
        <v>286</v>
      </c>
      <c r="C115" s="18">
        <v>2008</v>
      </c>
      <c r="D115" s="18" t="s">
        <v>120</v>
      </c>
      <c r="E115" s="17" t="s">
        <v>20</v>
      </c>
      <c r="F115" s="17" t="s">
        <v>114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>
        <v>40</v>
      </c>
      <c r="W115" s="18"/>
      <c r="X115" s="18"/>
      <c r="Y115" s="18"/>
      <c r="Z115" s="18"/>
      <c r="AA115" s="67">
        <v>0</v>
      </c>
      <c r="AB115" s="61">
        <f>IF(COUNT(G115:Z115)&gt;2,LARGE(G115:Z115,1)+LARGE(G115:Z115,2),SUM(G115:Z115))</f>
        <v>40</v>
      </c>
      <c r="AC115" s="62">
        <f>IF(AB115&gt;AA115,AB115,AA115)</f>
        <v>40</v>
      </c>
      <c r="AD115" s="59">
        <f>COUNT(G115:Z115)</f>
        <v>1</v>
      </c>
    </row>
    <row r="116" spans="1:30" x14ac:dyDescent="0.25">
      <c r="A116" s="18">
        <v>114</v>
      </c>
      <c r="B116" s="17" t="s">
        <v>271</v>
      </c>
      <c r="C116" s="18">
        <v>2010</v>
      </c>
      <c r="D116" s="18" t="s">
        <v>19</v>
      </c>
      <c r="E116" s="17" t="s">
        <v>20</v>
      </c>
      <c r="F116" s="17" t="s">
        <v>267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>
        <v>30</v>
      </c>
      <c r="Y116" s="18"/>
      <c r="Z116" s="18"/>
      <c r="AA116" s="67">
        <v>0</v>
      </c>
      <c r="AB116" s="61">
        <f>IF(COUNT(G116:Z116)&gt;2,LARGE(G116:Z116,1)+LARGE(G116:Z116,2),SUM(G116:Z116))</f>
        <v>30</v>
      </c>
      <c r="AC116" s="62">
        <f>IF(AB116&gt;AA116,AB116,AA116)</f>
        <v>30</v>
      </c>
      <c r="AD116" s="59">
        <f>COUNT(G116:Z116)</f>
        <v>1</v>
      </c>
    </row>
    <row r="117" spans="1:30" x14ac:dyDescent="0.25">
      <c r="A117" s="18">
        <v>115</v>
      </c>
      <c r="B117" s="17" t="s">
        <v>289</v>
      </c>
      <c r="C117" s="18">
        <v>2010</v>
      </c>
      <c r="D117" s="18" t="s">
        <v>19</v>
      </c>
      <c r="E117" s="17" t="s">
        <v>20</v>
      </c>
      <c r="F117" s="17" t="s">
        <v>267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>
        <v>30</v>
      </c>
      <c r="Y117" s="18"/>
      <c r="Z117" s="18"/>
      <c r="AA117" s="67">
        <v>0</v>
      </c>
      <c r="AB117" s="61">
        <f>IF(COUNT(G117:Z117)&gt;2,LARGE(G117:Z117,1)+LARGE(G117:Z117,2),SUM(G117:Z117))</f>
        <v>30</v>
      </c>
      <c r="AC117" s="62">
        <f>IF(AB117&gt;AA117,AB117,AA117)</f>
        <v>30</v>
      </c>
      <c r="AD117" s="59">
        <f>COUNT(G117:Z117)</f>
        <v>1</v>
      </c>
    </row>
    <row r="118" spans="1:30" x14ac:dyDescent="0.25">
      <c r="A118" s="18">
        <v>116</v>
      </c>
      <c r="B118" s="17" t="s">
        <v>356</v>
      </c>
      <c r="C118" s="18">
        <v>2006</v>
      </c>
      <c r="D118" s="18" t="s">
        <v>19</v>
      </c>
      <c r="E118" s="17" t="s">
        <v>20</v>
      </c>
      <c r="F118" s="17" t="s">
        <v>63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>
        <v>29</v>
      </c>
      <c r="U118" s="18"/>
      <c r="V118" s="18"/>
      <c r="W118" s="18"/>
      <c r="X118" s="18"/>
      <c r="Y118" s="18"/>
      <c r="Z118" s="18"/>
      <c r="AA118" s="67">
        <v>0</v>
      </c>
      <c r="AB118" s="61">
        <f>IF(COUNT(G118:Z118)&gt;2,LARGE(G118:Z118,1)+LARGE(G118:Z118,2),SUM(G118:Z118))</f>
        <v>29</v>
      </c>
      <c r="AC118" s="62">
        <f>IF(AB118&gt;AA118,AB118,AA118)</f>
        <v>29</v>
      </c>
      <c r="AD118" s="59">
        <f>COUNT(G118:Z118)</f>
        <v>1</v>
      </c>
    </row>
    <row r="119" spans="1:30" x14ac:dyDescent="0.25">
      <c r="A119" s="18">
        <v>117</v>
      </c>
      <c r="B119" s="17" t="s">
        <v>359</v>
      </c>
      <c r="C119" s="18">
        <v>2005</v>
      </c>
      <c r="D119" s="18" t="s">
        <v>19</v>
      </c>
      <c r="E119" s="17" t="s">
        <v>20</v>
      </c>
      <c r="F119" s="17" t="s">
        <v>63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>
        <v>29</v>
      </c>
      <c r="U119" s="18"/>
      <c r="V119" s="18"/>
      <c r="W119" s="18"/>
      <c r="X119" s="18"/>
      <c r="Y119" s="18"/>
      <c r="Z119" s="18"/>
      <c r="AA119" s="67">
        <v>0</v>
      </c>
      <c r="AB119" s="61">
        <f>IF(COUNT(G119:Z119)&gt;2,LARGE(G119:Z119,1)+LARGE(G119:Z119,2),SUM(G119:Z119))</f>
        <v>29</v>
      </c>
      <c r="AC119" s="62">
        <f>IF(AB119&gt;AA119,AB119,AA119)</f>
        <v>29</v>
      </c>
      <c r="AD119" s="59">
        <f>COUNT(G119:Z119)</f>
        <v>1</v>
      </c>
    </row>
    <row r="120" spans="1:30" x14ac:dyDescent="0.25">
      <c r="A120" s="18">
        <v>118</v>
      </c>
      <c r="B120" s="17" t="s">
        <v>276</v>
      </c>
      <c r="C120" s="18">
        <v>2010</v>
      </c>
      <c r="D120" s="18" t="s">
        <v>19</v>
      </c>
      <c r="E120" s="17" t="s">
        <v>20</v>
      </c>
      <c r="F120" s="17" t="s">
        <v>63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>
        <v>28</v>
      </c>
      <c r="Y120" s="18"/>
      <c r="Z120" s="18"/>
      <c r="AA120" s="67">
        <v>0</v>
      </c>
      <c r="AB120" s="61">
        <f>IF(COUNT(G120:Z120)&gt;2,LARGE(G120:Z120,1)+LARGE(G120:Z120,2),SUM(G120:Z120))</f>
        <v>28</v>
      </c>
      <c r="AC120" s="62">
        <f>IF(AB120&gt;AA120,AB120,AA120)</f>
        <v>28</v>
      </c>
      <c r="AD120" s="59">
        <f>COUNT(G120:Z120)</f>
        <v>1</v>
      </c>
    </row>
    <row r="121" spans="1:30" x14ac:dyDescent="0.25">
      <c r="A121" s="18">
        <v>119</v>
      </c>
      <c r="B121" s="17" t="s">
        <v>279</v>
      </c>
      <c r="C121" s="18">
        <v>2009</v>
      </c>
      <c r="D121" s="18" t="s">
        <v>19</v>
      </c>
      <c r="E121" s="17" t="s">
        <v>20</v>
      </c>
      <c r="F121" s="17" t="s">
        <v>63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>
        <v>28</v>
      </c>
      <c r="Y121" s="18"/>
      <c r="Z121" s="18"/>
      <c r="AA121" s="67">
        <v>0</v>
      </c>
      <c r="AB121" s="61">
        <f>IF(COUNT(G121:Z121)&gt;2,LARGE(G121:Z121,1)+LARGE(G121:Z121,2),SUM(G121:Z121))</f>
        <v>28</v>
      </c>
      <c r="AC121" s="62">
        <f>IF(AB121&gt;AA121,AB121,AA121)</f>
        <v>28</v>
      </c>
      <c r="AD121" s="59">
        <f>COUNT(G121:Z121)</f>
        <v>1</v>
      </c>
    </row>
    <row r="122" spans="1:30" x14ac:dyDescent="0.25">
      <c r="A122" s="18">
        <v>120</v>
      </c>
      <c r="B122" s="17" t="s">
        <v>278</v>
      </c>
      <c r="C122" s="18">
        <v>2009</v>
      </c>
      <c r="D122" s="18" t="s">
        <v>19</v>
      </c>
      <c r="E122" s="17" t="s">
        <v>20</v>
      </c>
      <c r="F122" s="17" t="s">
        <v>21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>
        <v>25</v>
      </c>
      <c r="Y122" s="18"/>
      <c r="Z122" s="18"/>
      <c r="AA122" s="67">
        <v>0</v>
      </c>
      <c r="AB122" s="61">
        <f>IF(COUNT(G122:Z122)&gt;2,LARGE(G122:Z122,1)+LARGE(G122:Z122,2),SUM(G122:Z122))</f>
        <v>25</v>
      </c>
      <c r="AC122" s="62">
        <f>IF(AB122&gt;AA122,AB122,AA122)</f>
        <v>25</v>
      </c>
      <c r="AD122" s="59">
        <f>COUNT(G122:Z122)</f>
        <v>1</v>
      </c>
    </row>
    <row r="123" spans="1:30" x14ac:dyDescent="0.25">
      <c r="A123" s="18">
        <v>121</v>
      </c>
      <c r="B123" s="17" t="s">
        <v>411</v>
      </c>
      <c r="C123" s="18">
        <v>2009</v>
      </c>
      <c r="D123" s="18" t="s">
        <v>19</v>
      </c>
      <c r="E123" s="17" t="s">
        <v>20</v>
      </c>
      <c r="F123" s="17" t="s">
        <v>27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>
        <v>25</v>
      </c>
      <c r="Y123" s="18"/>
      <c r="Z123" s="18"/>
      <c r="AA123" s="67">
        <v>0</v>
      </c>
      <c r="AB123" s="61">
        <f>IF(COUNT(G123:Z123)&gt;2,LARGE(G123:Z123,1)+LARGE(G123:Z123,2),SUM(G123:Z123))</f>
        <v>25</v>
      </c>
      <c r="AC123" s="62">
        <f>IF(AB123&gt;AA123,AB123,AA123)</f>
        <v>25</v>
      </c>
      <c r="AD123" s="59">
        <f>COUNT(G123:Z123)</f>
        <v>1</v>
      </c>
    </row>
    <row r="124" spans="1:30" x14ac:dyDescent="0.25">
      <c r="A124" s="18">
        <v>122</v>
      </c>
      <c r="B124" s="17" t="s">
        <v>412</v>
      </c>
      <c r="C124" s="18">
        <v>2010</v>
      </c>
      <c r="D124" s="18" t="s">
        <v>19</v>
      </c>
      <c r="E124" s="17" t="s">
        <v>20</v>
      </c>
      <c r="F124" s="17" t="s">
        <v>21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>
        <v>25</v>
      </c>
      <c r="Y124" s="18"/>
      <c r="Z124" s="18"/>
      <c r="AA124" s="67">
        <v>0</v>
      </c>
      <c r="AB124" s="61">
        <f>IF(COUNT(G124:Z124)&gt;2,LARGE(G124:Z124,1)+LARGE(G124:Z124,2),SUM(G124:Z124))</f>
        <v>25</v>
      </c>
      <c r="AC124" s="62">
        <f>IF(AB124&gt;AA124,AB124,AA124)</f>
        <v>25</v>
      </c>
      <c r="AD124" s="59">
        <f>COUNT(G124:Z124)</f>
        <v>1</v>
      </c>
    </row>
    <row r="125" spans="1:30" x14ac:dyDescent="0.25">
      <c r="A125" s="18">
        <v>123</v>
      </c>
      <c r="B125" s="17" t="s">
        <v>413</v>
      </c>
      <c r="C125" s="18">
        <v>2010</v>
      </c>
      <c r="D125" s="18" t="s">
        <v>19</v>
      </c>
      <c r="E125" s="17" t="s">
        <v>20</v>
      </c>
      <c r="F125" s="17" t="s">
        <v>21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>
        <v>25</v>
      </c>
      <c r="Y125" s="18"/>
      <c r="Z125" s="18"/>
      <c r="AA125" s="67">
        <v>0</v>
      </c>
      <c r="AB125" s="61">
        <f>IF(COUNT(G125:Z125)&gt;2,LARGE(G125:Z125,1)+LARGE(G125:Z125,2),SUM(G125:Z125))</f>
        <v>25</v>
      </c>
      <c r="AC125" s="62">
        <f>IF(AB125&gt;AA125,AB125,AA125)</f>
        <v>25</v>
      </c>
      <c r="AD125" s="59">
        <f>COUNT(G125:Z125)</f>
        <v>1</v>
      </c>
    </row>
    <row r="126" spans="1:30" x14ac:dyDescent="0.25">
      <c r="A126" s="18">
        <v>124</v>
      </c>
      <c r="B126" s="17" t="s">
        <v>414</v>
      </c>
      <c r="C126" s="18">
        <v>2010</v>
      </c>
      <c r="D126" s="18" t="s">
        <v>19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>
        <v>25</v>
      </c>
      <c r="Y126" s="18"/>
      <c r="Z126" s="18"/>
      <c r="AA126" s="67">
        <v>0</v>
      </c>
      <c r="AB126" s="61">
        <f>IF(COUNT(G126:Z126)&gt;2,LARGE(G126:Z126,1)+LARGE(G126:Z126,2),SUM(G126:Z126))</f>
        <v>25</v>
      </c>
      <c r="AC126" s="62">
        <f>IF(AB126&gt;AA126,AB126,AA126)</f>
        <v>25</v>
      </c>
      <c r="AD126" s="59">
        <f>COUNT(G126:Z126)</f>
        <v>1</v>
      </c>
    </row>
    <row r="127" spans="1:30" x14ac:dyDescent="0.25">
      <c r="A127" s="18">
        <v>125</v>
      </c>
      <c r="B127" s="17" t="s">
        <v>416</v>
      </c>
      <c r="C127" s="18">
        <v>2010</v>
      </c>
      <c r="D127" s="18" t="s">
        <v>19</v>
      </c>
      <c r="E127" s="17" t="s">
        <v>20</v>
      </c>
      <c r="F127" s="17" t="s">
        <v>21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>
        <v>25</v>
      </c>
      <c r="Y127" s="18"/>
      <c r="Z127" s="18"/>
      <c r="AA127" s="67">
        <v>0</v>
      </c>
      <c r="AB127" s="61">
        <f>IF(COUNT(G127:Z127)&gt;2,LARGE(G127:Z127,1)+LARGE(G127:Z127,2),SUM(G127:Z127))</f>
        <v>25</v>
      </c>
      <c r="AC127" s="62">
        <f>IF(AB127&gt;AA127,AB127,AA127)</f>
        <v>25</v>
      </c>
      <c r="AD127" s="59">
        <f>COUNT(G127:Z127)</f>
        <v>1</v>
      </c>
    </row>
    <row r="128" spans="1:30" x14ac:dyDescent="0.25">
      <c r="A128" s="18">
        <v>126</v>
      </c>
      <c r="B128" s="17" t="s">
        <v>364</v>
      </c>
      <c r="C128" s="18">
        <v>2006</v>
      </c>
      <c r="D128" s="18" t="s">
        <v>19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67">
        <v>23</v>
      </c>
      <c r="AB128" s="61">
        <f>IF(COUNT(G128:Z128)&gt;2,LARGE(G128:Z128,1)+LARGE(G128:Z128,2),SUM(G128:Z128))</f>
        <v>0</v>
      </c>
      <c r="AC128" s="62">
        <f>IF(AB128&gt;AA128,AB128,AA128)</f>
        <v>23</v>
      </c>
      <c r="AD128" s="59">
        <f>COUNT(G128:Z128)</f>
        <v>0</v>
      </c>
    </row>
    <row r="129" spans="1:30" x14ac:dyDescent="0.25">
      <c r="A129" s="18">
        <v>127</v>
      </c>
      <c r="B129" s="17" t="s">
        <v>172</v>
      </c>
      <c r="C129" s="18">
        <v>2006</v>
      </c>
      <c r="D129" s="18" t="s">
        <v>31</v>
      </c>
      <c r="E129" s="17" t="s">
        <v>20</v>
      </c>
      <c r="F129" s="17" t="s">
        <v>21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60">
        <v>0</v>
      </c>
      <c r="AB129" s="61">
        <f>IF(COUNT(G129:Z129)&gt;2,LARGE(G129:Z129,1)+LARGE(G129:Z129,2),SUM(G129:Z129))</f>
        <v>0</v>
      </c>
      <c r="AC129" s="62">
        <f>IF(AB129&gt;AA129,AB129,AA129)</f>
        <v>0</v>
      </c>
      <c r="AD129" s="59">
        <f>COUNT(G129:Z129)</f>
        <v>0</v>
      </c>
    </row>
    <row r="130" spans="1:30" x14ac:dyDescent="0.25">
      <c r="A130" s="18">
        <v>128</v>
      </c>
      <c r="B130" s="17" t="s">
        <v>151</v>
      </c>
      <c r="C130" s="18">
        <v>2004</v>
      </c>
      <c r="D130" s="18" t="s">
        <v>150</v>
      </c>
      <c r="E130" s="17" t="s">
        <v>38</v>
      </c>
      <c r="F130" s="17" t="s">
        <v>165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60">
        <v>0</v>
      </c>
      <c r="AB130" s="61">
        <f>IF(COUNT(G130:Z130)&gt;2,LARGE(G130:Z130,1)+LARGE(G130:Z130,2),SUM(G130:Z130))</f>
        <v>0</v>
      </c>
      <c r="AC130" s="62">
        <f>IF(AB130&gt;AA130,AB130,AA130)</f>
        <v>0</v>
      </c>
      <c r="AD130" s="59">
        <f>COUNT(G130:Z130)</f>
        <v>0</v>
      </c>
    </row>
    <row r="131" spans="1:30" x14ac:dyDescent="0.25">
      <c r="A131" s="18">
        <v>129</v>
      </c>
      <c r="B131" s="17" t="s">
        <v>153</v>
      </c>
      <c r="C131" s="18">
        <v>2005</v>
      </c>
      <c r="D131" s="18" t="s">
        <v>150</v>
      </c>
      <c r="E131" s="17" t="s">
        <v>38</v>
      </c>
      <c r="F131" s="17" t="s">
        <v>39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60">
        <v>0</v>
      </c>
      <c r="AB131" s="61">
        <f>IF(COUNT(G131:Z131)&gt;2,LARGE(G131:Z131,1)+LARGE(G131:Z131,2),SUM(G131:Z131))</f>
        <v>0</v>
      </c>
      <c r="AC131" s="62">
        <f>IF(AB131&gt;AA131,AB131,AA131)</f>
        <v>0</v>
      </c>
      <c r="AD131" s="59">
        <f>COUNT(G131:Z131)</f>
        <v>0</v>
      </c>
    </row>
    <row r="132" spans="1:30" x14ac:dyDescent="0.25">
      <c r="A132" s="18">
        <v>130</v>
      </c>
      <c r="B132" s="17" t="s">
        <v>210</v>
      </c>
      <c r="C132" s="18">
        <v>2008</v>
      </c>
      <c r="D132" s="18" t="s">
        <v>19</v>
      </c>
      <c r="E132" s="17" t="s">
        <v>38</v>
      </c>
      <c r="F132" s="17" t="s">
        <v>211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67">
        <v>0</v>
      </c>
      <c r="AB132" s="61">
        <f>IF(COUNT(G132:Z132)&gt;2,LARGE(G132:Z132,1)+LARGE(G132:Z132,2),SUM(G132:Z132))</f>
        <v>0</v>
      </c>
      <c r="AC132" s="62">
        <f>IF(AB132&gt;AA132,AB132,AA132)</f>
        <v>0</v>
      </c>
      <c r="AD132" s="59">
        <f>COUNT(G132:Z132)</f>
        <v>0</v>
      </c>
    </row>
    <row r="133" spans="1:30" x14ac:dyDescent="0.25">
      <c r="A133" s="18">
        <v>131</v>
      </c>
      <c r="B133" s="17" t="s">
        <v>214</v>
      </c>
      <c r="C133" s="18">
        <v>2008</v>
      </c>
      <c r="D133" s="18" t="s">
        <v>150</v>
      </c>
      <c r="E133" s="17" t="s">
        <v>38</v>
      </c>
      <c r="F133" s="17" t="s">
        <v>39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67">
        <v>0</v>
      </c>
      <c r="AB133" s="61">
        <f>IF(COUNT(G133:Z133)&gt;2,LARGE(G133:Z133,1)+LARGE(G133:Z133,2),SUM(G133:Z133))</f>
        <v>0</v>
      </c>
      <c r="AC133" s="62">
        <f>IF(AB133&gt;AA133,AB133,AA133)</f>
        <v>0</v>
      </c>
      <c r="AD133" s="59">
        <f>COUNT(G133:Z133)</f>
        <v>0</v>
      </c>
    </row>
    <row r="134" spans="1:30" x14ac:dyDescent="0.25">
      <c r="A134" s="18">
        <v>132</v>
      </c>
      <c r="B134" s="17" t="s">
        <v>221</v>
      </c>
      <c r="C134" s="18">
        <v>2010</v>
      </c>
      <c r="D134" s="18" t="s">
        <v>19</v>
      </c>
      <c r="E134" s="17" t="s">
        <v>38</v>
      </c>
      <c r="F134" s="17" t="s">
        <v>39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67">
        <v>0</v>
      </c>
      <c r="AB134" s="61">
        <f>IF(COUNT(G134:Z134)&gt;2,LARGE(G134:Z134,1)+LARGE(G134:Z134,2),SUM(G134:Z134))</f>
        <v>0</v>
      </c>
      <c r="AC134" s="62">
        <f>IF(AB134&gt;AA134,AB134,AA134)</f>
        <v>0</v>
      </c>
      <c r="AD134" s="59">
        <f>COUNT(G134:Z134)</f>
        <v>0</v>
      </c>
    </row>
    <row r="135" spans="1:30" x14ac:dyDescent="0.25">
      <c r="A135" s="18">
        <v>133</v>
      </c>
      <c r="B135" s="17" t="s">
        <v>223</v>
      </c>
      <c r="C135" s="18">
        <v>2010</v>
      </c>
      <c r="D135" s="18" t="s">
        <v>19</v>
      </c>
      <c r="E135" s="17" t="s">
        <v>38</v>
      </c>
      <c r="F135" s="17" t="s">
        <v>39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67">
        <v>0</v>
      </c>
      <c r="AB135" s="61">
        <f>IF(COUNT(G135:Z135)&gt;2,LARGE(G135:Z135,1)+LARGE(G135:Z135,2),SUM(G135:Z135))</f>
        <v>0</v>
      </c>
      <c r="AC135" s="62">
        <f>IF(AB135&gt;AA135,AB135,AA135)</f>
        <v>0</v>
      </c>
      <c r="AD135" s="59">
        <f>COUNT(G135:Z135)</f>
        <v>0</v>
      </c>
    </row>
    <row r="136" spans="1:30" x14ac:dyDescent="0.25">
      <c r="A136" s="18">
        <v>134</v>
      </c>
      <c r="B136" s="17" t="s">
        <v>70</v>
      </c>
      <c r="C136" s="18">
        <v>2003</v>
      </c>
      <c r="D136" s="18" t="s">
        <v>31</v>
      </c>
      <c r="E136" s="17" t="s">
        <v>20</v>
      </c>
      <c r="F136" s="17" t="s">
        <v>21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60">
        <v>0</v>
      </c>
      <c r="AB136" s="61">
        <f>IF(COUNT(G136:Z136)&gt;2,LARGE(G136:Z136,1)+LARGE(G136:Z136,2),SUM(G136:Z136))</f>
        <v>0</v>
      </c>
      <c r="AC136" s="62">
        <f>IF(AB136&gt;AA136,AB136,AA136)</f>
        <v>0</v>
      </c>
      <c r="AD136" s="59">
        <f>COUNT(G136:Z136)</f>
        <v>0</v>
      </c>
    </row>
    <row r="137" spans="1:30" x14ac:dyDescent="0.25">
      <c r="A137" s="18">
        <v>135</v>
      </c>
      <c r="B137" s="17" t="s">
        <v>102</v>
      </c>
      <c r="C137" s="18">
        <v>2003</v>
      </c>
      <c r="D137" s="18" t="s">
        <v>31</v>
      </c>
      <c r="E137" s="17" t="s">
        <v>20</v>
      </c>
      <c r="F137" s="17" t="s">
        <v>21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60">
        <v>0</v>
      </c>
      <c r="AB137" s="61">
        <f>IF(COUNT(G137:Z137)&gt;2,LARGE(G137:Z137,1)+LARGE(G137:Z137,2),SUM(G137:Z137))</f>
        <v>0</v>
      </c>
      <c r="AC137" s="62">
        <f>IF(AB137&gt;AA137,AB137,AA137)</f>
        <v>0</v>
      </c>
      <c r="AD137" s="59">
        <f>COUNT(G137:Z137)</f>
        <v>0</v>
      </c>
    </row>
    <row r="138" spans="1:30" x14ac:dyDescent="0.25">
      <c r="A138" s="18">
        <v>136</v>
      </c>
      <c r="B138" s="17" t="s">
        <v>85</v>
      </c>
      <c r="C138" s="18">
        <v>1991</v>
      </c>
      <c r="D138" s="18" t="s">
        <v>26</v>
      </c>
      <c r="E138" s="17" t="s">
        <v>20</v>
      </c>
      <c r="F138" s="17" t="s">
        <v>36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60">
        <v>0</v>
      </c>
      <c r="AB138" s="61">
        <f>IF(COUNT(G138:Z138)&gt;2,LARGE(G138:Z138,1)+LARGE(G138:Z138,2),SUM(G138:Z138))</f>
        <v>0</v>
      </c>
      <c r="AC138" s="62">
        <f>IF(AB138&gt;AA138,AB138,AA138)</f>
        <v>0</v>
      </c>
      <c r="AD138" s="59">
        <f>COUNT(G138:Z138)</f>
        <v>0</v>
      </c>
    </row>
    <row r="139" spans="1:30" x14ac:dyDescent="0.25">
      <c r="A139" s="18">
        <v>137</v>
      </c>
      <c r="B139" s="17" t="s">
        <v>89</v>
      </c>
      <c r="C139" s="18">
        <v>1996</v>
      </c>
      <c r="D139" s="18" t="s">
        <v>29</v>
      </c>
      <c r="E139" s="17" t="s">
        <v>20</v>
      </c>
      <c r="F139" s="17" t="s">
        <v>36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60">
        <v>0</v>
      </c>
      <c r="AB139" s="61">
        <f>IF(COUNT(G139:Z139)&gt;2,LARGE(G139:Z139,1)+LARGE(G139:Z139,2),SUM(G139:Z139))</f>
        <v>0</v>
      </c>
      <c r="AC139" s="62">
        <f>IF(AB139&gt;AA139,AB139,AA139)</f>
        <v>0</v>
      </c>
      <c r="AD139" s="59">
        <f>COUNT(G139:Z139)</f>
        <v>0</v>
      </c>
    </row>
    <row r="140" spans="1:30" x14ac:dyDescent="0.25">
      <c r="A140" s="18">
        <v>138</v>
      </c>
      <c r="B140" s="17" t="s">
        <v>110</v>
      </c>
      <c r="C140" s="18">
        <v>1995</v>
      </c>
      <c r="D140" s="18" t="s">
        <v>29</v>
      </c>
      <c r="E140" s="17" t="s">
        <v>20</v>
      </c>
      <c r="F140" s="17" t="s">
        <v>36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60">
        <v>0</v>
      </c>
      <c r="AB140" s="61">
        <f>IF(COUNT(G140:Z140)&gt;2,LARGE(G140:Z140,1)+LARGE(G140:Z140,2),SUM(G140:Z140))</f>
        <v>0</v>
      </c>
      <c r="AC140" s="62">
        <f>IF(AB140&gt;AA140,AB140,AA140)</f>
        <v>0</v>
      </c>
      <c r="AD140" s="59">
        <f>COUNT(G140:Z140)</f>
        <v>0</v>
      </c>
    </row>
    <row r="141" spans="1:30" x14ac:dyDescent="0.25">
      <c r="A141" s="18">
        <v>139</v>
      </c>
      <c r="B141" s="17" t="s">
        <v>111</v>
      </c>
      <c r="C141" s="18">
        <v>1954</v>
      </c>
      <c r="D141" s="18" t="s">
        <v>23</v>
      </c>
      <c r="E141" s="17" t="s">
        <v>20</v>
      </c>
      <c r="F141" s="1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60">
        <v>0</v>
      </c>
      <c r="AB141" s="61">
        <f>IF(COUNT(G141:Z141)&gt;2,LARGE(G141:Z141,1)+LARGE(G141:Z141,2),SUM(G141:Z141))</f>
        <v>0</v>
      </c>
      <c r="AC141" s="62">
        <f>IF(AB141&gt;AA141,AB141,AA141)</f>
        <v>0</v>
      </c>
      <c r="AD141" s="59">
        <f>COUNT(G141:Z141)</f>
        <v>0</v>
      </c>
    </row>
    <row r="142" spans="1:30" x14ac:dyDescent="0.25">
      <c r="A142" s="18">
        <v>140</v>
      </c>
      <c r="B142" s="17" t="s">
        <v>121</v>
      </c>
      <c r="C142" s="18">
        <v>2005</v>
      </c>
      <c r="D142" s="18" t="s">
        <v>19</v>
      </c>
      <c r="E142" s="17" t="s">
        <v>20</v>
      </c>
      <c r="F142" s="17" t="s">
        <v>21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60">
        <v>0</v>
      </c>
      <c r="AB142" s="61">
        <f>IF(COUNT(G142:Z142)&gt;2,LARGE(G142:Z142,1)+LARGE(G142:Z142,2),SUM(G142:Z142))</f>
        <v>0</v>
      </c>
      <c r="AC142" s="62">
        <f>IF(AB142&gt;AA142,AB142,AA142)</f>
        <v>0</v>
      </c>
      <c r="AD142" s="59">
        <f>COUNT(G142:Z142)</f>
        <v>0</v>
      </c>
    </row>
    <row r="143" spans="1:30" x14ac:dyDescent="0.25">
      <c r="A143" s="18">
        <v>141</v>
      </c>
      <c r="B143" s="17" t="s">
        <v>124</v>
      </c>
      <c r="C143" s="18">
        <v>2005</v>
      </c>
      <c r="D143" s="18" t="s">
        <v>19</v>
      </c>
      <c r="E143" s="17" t="s">
        <v>20</v>
      </c>
      <c r="F143" s="17" t="s">
        <v>21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60">
        <v>0</v>
      </c>
      <c r="AB143" s="61">
        <f>IF(COUNT(G143:Z143)&gt;2,LARGE(G143:Z143,1)+LARGE(G143:Z143,2),SUM(G143:Z143))</f>
        <v>0</v>
      </c>
      <c r="AC143" s="62">
        <f>IF(AB143&gt;AA143,AB143,AA143)</f>
        <v>0</v>
      </c>
      <c r="AD143" s="59">
        <f>COUNT(G143:Z143)</f>
        <v>0</v>
      </c>
    </row>
    <row r="144" spans="1:30" x14ac:dyDescent="0.25">
      <c r="A144" s="18">
        <v>142</v>
      </c>
      <c r="B144" s="17" t="s">
        <v>272</v>
      </c>
      <c r="C144" s="18">
        <v>2008</v>
      </c>
      <c r="D144" s="18" t="s">
        <v>19</v>
      </c>
      <c r="E144" s="17" t="s">
        <v>20</v>
      </c>
      <c r="F144" s="17" t="s">
        <v>21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67">
        <v>0</v>
      </c>
      <c r="AB144" s="61">
        <f>IF(COUNT(G144:Z144)&gt;2,LARGE(G144:Z144,1)+LARGE(G144:Z144,2),SUM(G144:Z144))</f>
        <v>0</v>
      </c>
      <c r="AC144" s="62">
        <f>IF(AB144&gt;AA144,AB144,AA144)</f>
        <v>0</v>
      </c>
      <c r="AD144" s="59">
        <f>COUNT(G144:Z144)</f>
        <v>0</v>
      </c>
    </row>
    <row r="145" spans="1:30" x14ac:dyDescent="0.25">
      <c r="A145" s="18">
        <v>143</v>
      </c>
      <c r="B145" s="17" t="s">
        <v>273</v>
      </c>
      <c r="C145" s="18">
        <v>2008</v>
      </c>
      <c r="D145" s="18" t="s">
        <v>120</v>
      </c>
      <c r="E145" s="17" t="s">
        <v>20</v>
      </c>
      <c r="F145" s="17" t="s">
        <v>21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67">
        <v>0</v>
      </c>
      <c r="AB145" s="61">
        <f>IF(COUNT(G145:Z145)&gt;2,LARGE(G145:Z145,1)+LARGE(G145:Z145,2),SUM(G145:Z145))</f>
        <v>0</v>
      </c>
      <c r="AC145" s="62">
        <f>IF(AB145&gt;AA145,AB145,AA145)</f>
        <v>0</v>
      </c>
      <c r="AD145" s="59">
        <f>COUNT(G145:Z145)</f>
        <v>0</v>
      </c>
    </row>
    <row r="146" spans="1:30" x14ac:dyDescent="0.25">
      <c r="A146" s="18">
        <v>144</v>
      </c>
      <c r="B146" s="17" t="s">
        <v>280</v>
      </c>
      <c r="C146" s="18">
        <v>2008</v>
      </c>
      <c r="D146" s="18" t="s">
        <v>19</v>
      </c>
      <c r="E146" s="17" t="s">
        <v>20</v>
      </c>
      <c r="F146" s="17" t="s">
        <v>21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67">
        <v>0</v>
      </c>
      <c r="AB146" s="61">
        <f>IF(COUNT(G146:Z146)&gt;2,LARGE(G146:Z146,1)+LARGE(G146:Z146,2),SUM(G146:Z146))</f>
        <v>0</v>
      </c>
      <c r="AC146" s="62">
        <f>IF(AB146&gt;AA146,AB146,AA146)</f>
        <v>0</v>
      </c>
      <c r="AD146" s="59">
        <f>COUNT(G146:Z146)</f>
        <v>0</v>
      </c>
    </row>
    <row r="147" spans="1:30" x14ac:dyDescent="0.25">
      <c r="A147" s="18">
        <v>145</v>
      </c>
      <c r="B147" s="17" t="s">
        <v>281</v>
      </c>
      <c r="C147" s="18">
        <v>2008</v>
      </c>
      <c r="D147" s="18" t="s">
        <v>19</v>
      </c>
      <c r="E147" s="17" t="s">
        <v>20</v>
      </c>
      <c r="F147" s="17" t="s">
        <v>268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67">
        <v>0</v>
      </c>
      <c r="AB147" s="61">
        <f>IF(COUNT(G147:Z147)&gt;2,LARGE(G147:Z147,1)+LARGE(G147:Z147,2),SUM(G147:Z147))</f>
        <v>0</v>
      </c>
      <c r="AC147" s="62">
        <f>IF(AB147&gt;AA147,AB147,AA147)</f>
        <v>0</v>
      </c>
      <c r="AD147" s="59">
        <f>COUNT(G147:Z147)</f>
        <v>0</v>
      </c>
    </row>
    <row r="148" spans="1:30" x14ac:dyDescent="0.25">
      <c r="A148" s="18">
        <v>146</v>
      </c>
      <c r="B148" s="17" t="s">
        <v>283</v>
      </c>
      <c r="C148" s="18">
        <v>2008</v>
      </c>
      <c r="D148" s="18" t="s">
        <v>19</v>
      </c>
      <c r="E148" s="17" t="s">
        <v>20</v>
      </c>
      <c r="F148" s="17" t="s">
        <v>21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67">
        <v>0</v>
      </c>
      <c r="AB148" s="61">
        <f>IF(COUNT(G148:Z148)&gt;2,LARGE(G148:Z148,1)+LARGE(G148:Z148,2),SUM(G148:Z148))</f>
        <v>0</v>
      </c>
      <c r="AC148" s="62">
        <f>IF(AB148&gt;AA148,AB148,AA148)</f>
        <v>0</v>
      </c>
      <c r="AD148" s="59">
        <f>COUNT(G148:Z148)</f>
        <v>0</v>
      </c>
    </row>
    <row r="149" spans="1:30" x14ac:dyDescent="0.25">
      <c r="A149" s="18">
        <v>147</v>
      </c>
      <c r="B149" s="17" t="s">
        <v>269</v>
      </c>
      <c r="C149" s="18">
        <v>2009</v>
      </c>
      <c r="D149" s="18" t="s">
        <v>19</v>
      </c>
      <c r="E149" s="17" t="s">
        <v>20</v>
      </c>
      <c r="F149" s="17" t="s">
        <v>63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67">
        <v>0</v>
      </c>
      <c r="AB149" s="61">
        <f>IF(COUNT(G149:Z149)&gt;2,LARGE(G149:Z149,1)+LARGE(G149:Z149,2),SUM(G149:Z149))</f>
        <v>0</v>
      </c>
      <c r="AC149" s="62">
        <f>IF(AB149&gt;AA149,AB149,AA149)</f>
        <v>0</v>
      </c>
      <c r="AD149" s="59">
        <f>COUNT(G149:Z149)</f>
        <v>0</v>
      </c>
    </row>
    <row r="150" spans="1:30" x14ac:dyDescent="0.25">
      <c r="A150" s="18">
        <v>148</v>
      </c>
      <c r="B150" s="17" t="s">
        <v>275</v>
      </c>
      <c r="C150" s="18">
        <v>2010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67">
        <v>0</v>
      </c>
      <c r="AB150" s="61">
        <f>IF(COUNT(G150:Z150)&gt;2,LARGE(G150:Z150,1)+LARGE(G150:Z150,2),SUM(G150:Z150))</f>
        <v>0</v>
      </c>
      <c r="AC150" s="62">
        <f>IF(AB150&gt;AA150,AB150,AA150)</f>
        <v>0</v>
      </c>
      <c r="AD150" s="59">
        <f>COUNT(G150:Z150)</f>
        <v>0</v>
      </c>
    </row>
    <row r="151" spans="1:30" x14ac:dyDescent="0.25">
      <c r="A151" s="18">
        <v>149</v>
      </c>
      <c r="B151" s="17" t="s">
        <v>277</v>
      </c>
      <c r="C151" s="18">
        <v>2010</v>
      </c>
      <c r="D151" s="18" t="s">
        <v>19</v>
      </c>
      <c r="E151" s="17" t="s">
        <v>20</v>
      </c>
      <c r="F151" s="17" t="s">
        <v>267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67">
        <v>0</v>
      </c>
      <c r="AB151" s="61">
        <f>IF(COUNT(G151:Z151)&gt;2,LARGE(G151:Z151,1)+LARGE(G151:Z151,2),SUM(G151:Z151))</f>
        <v>0</v>
      </c>
      <c r="AC151" s="62">
        <f>IF(AB151&gt;AA151,AB151,AA151)</f>
        <v>0</v>
      </c>
      <c r="AD151" s="59">
        <f>COUNT(G151:Z151)</f>
        <v>0</v>
      </c>
    </row>
    <row r="152" spans="1:30" x14ac:dyDescent="0.25">
      <c r="A152" s="18">
        <v>150</v>
      </c>
      <c r="B152" s="17" t="s">
        <v>282</v>
      </c>
      <c r="C152" s="18">
        <v>2009</v>
      </c>
      <c r="D152" s="18" t="s">
        <v>19</v>
      </c>
      <c r="E152" s="17" t="s">
        <v>20</v>
      </c>
      <c r="F152" s="17" t="s">
        <v>114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67">
        <v>0</v>
      </c>
      <c r="AB152" s="61">
        <f>IF(COUNT(G152:Z152)&gt;2,LARGE(G152:Z152,1)+LARGE(G152:Z152,2),SUM(G152:Z152))</f>
        <v>0</v>
      </c>
      <c r="AC152" s="62">
        <f>IF(AB152&gt;AA152,AB152,AA152)</f>
        <v>0</v>
      </c>
      <c r="AD152" s="59">
        <f>COUNT(G152:Z152)</f>
        <v>0</v>
      </c>
    </row>
    <row r="153" spans="1:30" x14ac:dyDescent="0.25">
      <c r="A153" s="18">
        <v>151</v>
      </c>
      <c r="B153" s="17" t="s">
        <v>221</v>
      </c>
      <c r="C153" s="18">
        <v>2010</v>
      </c>
      <c r="D153" s="18" t="s">
        <v>19</v>
      </c>
      <c r="E153" s="17" t="s">
        <v>20</v>
      </c>
      <c r="F153" s="17" t="s">
        <v>39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67">
        <v>0</v>
      </c>
      <c r="AB153" s="61">
        <f>IF(COUNT(G153:Z153)&gt;2,LARGE(G153:Z153,1)+LARGE(G153:Z153,2),SUM(G153:Z153))</f>
        <v>0</v>
      </c>
      <c r="AC153" s="62">
        <f>IF(AB153&gt;AA153,AB153,AA153)</f>
        <v>0</v>
      </c>
      <c r="AD153" s="59">
        <f>COUNT(G153:Z153)</f>
        <v>0</v>
      </c>
    </row>
    <row r="154" spans="1:30" x14ac:dyDescent="0.25">
      <c r="A154" s="18">
        <v>152</v>
      </c>
      <c r="B154" s="17" t="s">
        <v>294</v>
      </c>
      <c r="C154" s="18">
        <v>1968</v>
      </c>
      <c r="D154" s="18" t="s">
        <v>23</v>
      </c>
      <c r="E154" s="17" t="s">
        <v>20</v>
      </c>
      <c r="F154" s="17"/>
      <c r="G154" s="17"/>
      <c r="H154" s="17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67">
        <v>0</v>
      </c>
      <c r="AB154" s="61">
        <f>IF(COUNT(G154:Z154)&gt;2,LARGE(G154:Z154,1)+LARGE(G154:Z154,2),SUM(G154:Z154))</f>
        <v>0</v>
      </c>
      <c r="AC154" s="62">
        <f>IF(AB154&gt;AA154,AB154,AA154)</f>
        <v>0</v>
      </c>
      <c r="AD154" s="59">
        <f>COUNT(G154:Z154)</f>
        <v>0</v>
      </c>
    </row>
    <row r="155" spans="1:30" x14ac:dyDescent="0.25">
      <c r="A155" s="18">
        <v>153</v>
      </c>
      <c r="B155" s="17" t="s">
        <v>295</v>
      </c>
      <c r="C155" s="18">
        <v>1990</v>
      </c>
      <c r="D155" s="18" t="s">
        <v>26</v>
      </c>
      <c r="E155" s="17" t="s">
        <v>20</v>
      </c>
      <c r="F155" s="17"/>
      <c r="G155" s="17"/>
      <c r="H155" s="17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67">
        <v>0</v>
      </c>
      <c r="AB155" s="61">
        <f>IF(COUNT(G155:Z155)&gt;2,LARGE(G155:Z155,1)+LARGE(G155:Z155,2),SUM(G155:Z155))</f>
        <v>0</v>
      </c>
      <c r="AC155" s="62">
        <f>IF(AB155&gt;AA155,AB155,AA155)</f>
        <v>0</v>
      </c>
      <c r="AD155" s="59">
        <f>COUNT(G155:Z155)</f>
        <v>0</v>
      </c>
    </row>
    <row r="156" spans="1:30" x14ac:dyDescent="0.25">
      <c r="A156" s="18">
        <v>154</v>
      </c>
      <c r="B156" s="17" t="s">
        <v>334</v>
      </c>
      <c r="C156" s="18">
        <v>1989</v>
      </c>
      <c r="D156" s="18" t="s">
        <v>29</v>
      </c>
      <c r="E156" s="17" t="s">
        <v>20</v>
      </c>
      <c r="F156" s="17" t="s">
        <v>335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67">
        <v>0</v>
      </c>
      <c r="AB156" s="61">
        <f>IF(COUNT(G156:Z156)&gt;2,LARGE(G156:Z156,1)+LARGE(G156:Z156,2),SUM(G156:Z156))</f>
        <v>0</v>
      </c>
      <c r="AC156" s="62">
        <f>IF(AB156&gt;AA156,AB156,AA156)</f>
        <v>0</v>
      </c>
      <c r="AD156" s="59">
        <f>COUNT(G156:Z156)</f>
        <v>0</v>
      </c>
    </row>
    <row r="157" spans="1:30" x14ac:dyDescent="0.25">
      <c r="A157" s="18">
        <v>155</v>
      </c>
      <c r="B157" s="17" t="s">
        <v>336</v>
      </c>
      <c r="C157" s="18">
        <v>1995</v>
      </c>
      <c r="D157" s="18" t="s">
        <v>26</v>
      </c>
      <c r="E157" s="17" t="s">
        <v>20</v>
      </c>
      <c r="F157" s="17" t="s">
        <v>335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67">
        <v>0</v>
      </c>
      <c r="AB157" s="61">
        <f>IF(COUNT(G157:Z157)&gt;2,LARGE(G157:Z157,1)+LARGE(G157:Z157,2),SUM(G157:Z157))</f>
        <v>0</v>
      </c>
      <c r="AC157" s="62">
        <f>IF(AB157&gt;AA157,AB157,AA157)</f>
        <v>0</v>
      </c>
      <c r="AD157" s="59">
        <f>COUNT(G157:Z157)</f>
        <v>0</v>
      </c>
    </row>
    <row r="158" spans="1:30" x14ac:dyDescent="0.25">
      <c r="A158" s="18">
        <v>156</v>
      </c>
      <c r="B158" s="17" t="s">
        <v>340</v>
      </c>
      <c r="C158" s="18">
        <v>1984</v>
      </c>
      <c r="D158" s="18" t="s">
        <v>19</v>
      </c>
      <c r="E158" s="17" t="s">
        <v>20</v>
      </c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67">
        <v>0</v>
      </c>
      <c r="AB158" s="61">
        <f>IF(COUNT(G158:Z158)&gt;2,LARGE(G158:Z158,1)+LARGE(G158:Z158,2),SUM(G158:Z158))</f>
        <v>0</v>
      </c>
      <c r="AC158" s="62">
        <f>IF(AB158&gt;AA158,AB158,AA158)</f>
        <v>0</v>
      </c>
      <c r="AD158" s="59">
        <f>COUNT(G158:Z158)</f>
        <v>0</v>
      </c>
    </row>
    <row r="159" spans="1:30" x14ac:dyDescent="0.25">
      <c r="A159" s="18">
        <v>157</v>
      </c>
      <c r="B159" s="17" t="s">
        <v>357</v>
      </c>
      <c r="C159" s="18">
        <v>2008</v>
      </c>
      <c r="D159" s="18" t="s">
        <v>19</v>
      </c>
      <c r="E159" s="17" t="s">
        <v>20</v>
      </c>
      <c r="F159" s="17" t="s">
        <v>21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67">
        <v>0</v>
      </c>
      <c r="AB159" s="61">
        <f>IF(COUNT(G159:Z159)&gt;2,LARGE(G159:Z159,1)+LARGE(G159:Z159,2),SUM(G159:Z159))</f>
        <v>0</v>
      </c>
      <c r="AC159" s="62">
        <f>IF(AB159&gt;AA159,AB159,AA159)</f>
        <v>0</v>
      </c>
      <c r="AD159" s="59">
        <f>COUNT(G159:Z159)</f>
        <v>0</v>
      </c>
    </row>
    <row r="160" spans="1:30" x14ac:dyDescent="0.25">
      <c r="A160" s="18">
        <v>158</v>
      </c>
      <c r="B160" s="17" t="s">
        <v>360</v>
      </c>
      <c r="C160" s="18">
        <v>2005</v>
      </c>
      <c r="D160" s="18" t="s">
        <v>120</v>
      </c>
      <c r="E160" s="17" t="s">
        <v>20</v>
      </c>
      <c r="F160" s="17" t="s">
        <v>21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67">
        <v>0</v>
      </c>
      <c r="AB160" s="61">
        <f>IF(COUNT(G160:Z160)&gt;2,LARGE(G160:Z160,1)+LARGE(G160:Z160,2),SUM(G160:Z160))</f>
        <v>0</v>
      </c>
      <c r="AC160" s="62">
        <f>IF(AB160&gt;AA160,AB160,AA160)</f>
        <v>0</v>
      </c>
      <c r="AD160" s="59">
        <f>COUNT(G160:Z160)</f>
        <v>0</v>
      </c>
    </row>
    <row r="161" spans="1:30" x14ac:dyDescent="0.25">
      <c r="A161" s="18">
        <v>159</v>
      </c>
      <c r="B161" s="17" t="s">
        <v>361</v>
      </c>
      <c r="C161" s="18">
        <v>2004</v>
      </c>
      <c r="D161" s="18" t="s">
        <v>19</v>
      </c>
      <c r="E161" s="17" t="s">
        <v>20</v>
      </c>
      <c r="F161" s="17" t="s">
        <v>63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67">
        <v>0</v>
      </c>
      <c r="AB161" s="61">
        <f>IF(COUNT(G161:Z161)&gt;2,LARGE(G161:Z161,1)+LARGE(G161:Z161,2),SUM(G161:Z161))</f>
        <v>0</v>
      </c>
      <c r="AC161" s="62">
        <f>IF(AB161&gt;AA161,AB161,AA161)</f>
        <v>0</v>
      </c>
      <c r="AD161" s="59">
        <f>COUNT(G161:Z161)</f>
        <v>0</v>
      </c>
    </row>
    <row r="162" spans="1:30" x14ac:dyDescent="0.25">
      <c r="A162" s="18">
        <v>160</v>
      </c>
      <c r="B162" s="17" t="s">
        <v>362</v>
      </c>
      <c r="C162" s="18">
        <v>2003</v>
      </c>
      <c r="D162" s="18" t="s">
        <v>19</v>
      </c>
      <c r="E162" s="17" t="s">
        <v>20</v>
      </c>
      <c r="F162" s="17" t="s">
        <v>63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67">
        <v>0</v>
      </c>
      <c r="AB162" s="61">
        <f>IF(COUNT(G162:Z162)&gt;2,LARGE(G162:Z162,1)+LARGE(G162:Z162,2),SUM(G162:Z162))</f>
        <v>0</v>
      </c>
      <c r="AC162" s="62">
        <f>IF(AB162&gt;AA162,AB162,AA162)</f>
        <v>0</v>
      </c>
      <c r="AD162" s="59">
        <f>COUNT(G162:Z162)</f>
        <v>0</v>
      </c>
    </row>
    <row r="163" spans="1:30" x14ac:dyDescent="0.25">
      <c r="A163" s="18">
        <v>161</v>
      </c>
      <c r="B163" s="17" t="s">
        <v>381</v>
      </c>
      <c r="C163" s="18">
        <v>1998</v>
      </c>
      <c r="D163" s="18" t="s">
        <v>23</v>
      </c>
      <c r="E163" s="17" t="s">
        <v>20</v>
      </c>
      <c r="F163" s="17" t="s">
        <v>382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67">
        <v>0</v>
      </c>
      <c r="AB163" s="61">
        <f>IF(COUNT(G163:Z163)&gt;2,LARGE(G163:Z163,1)+LARGE(G163:Z163,2),SUM(G163:Z163))</f>
        <v>0</v>
      </c>
      <c r="AC163" s="62">
        <f>IF(AB163&gt;AA163,AB163,AA163)</f>
        <v>0</v>
      </c>
      <c r="AD163" s="59">
        <f>COUNT(G163:Z163)</f>
        <v>0</v>
      </c>
    </row>
    <row r="164" spans="1:30" x14ac:dyDescent="0.25">
      <c r="A164" s="18">
        <v>162</v>
      </c>
      <c r="B164" s="17" t="s">
        <v>383</v>
      </c>
      <c r="C164" s="18">
        <v>1970</v>
      </c>
      <c r="D164" s="18" t="s">
        <v>29</v>
      </c>
      <c r="E164" s="17" t="s">
        <v>20</v>
      </c>
      <c r="F164" s="17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67">
        <v>0</v>
      </c>
      <c r="AB164" s="61">
        <f>IF(COUNT(G164:Z164)&gt;2,LARGE(G164:Z164,1)+LARGE(G164:Z164,2),SUM(G164:Z164))</f>
        <v>0</v>
      </c>
      <c r="AC164" s="62">
        <f>IF(AB164&gt;AA164,AB164,AA164)</f>
        <v>0</v>
      </c>
      <c r="AD164" s="59">
        <f>COUNT(G164:Z164)</f>
        <v>0</v>
      </c>
    </row>
    <row r="165" spans="1:30" x14ac:dyDescent="0.25">
      <c r="A165" s="18">
        <v>163</v>
      </c>
      <c r="B165" s="17" t="s">
        <v>384</v>
      </c>
      <c r="C165" s="18">
        <v>1966</v>
      </c>
      <c r="D165" s="18" t="s">
        <v>23</v>
      </c>
      <c r="E165" s="17" t="s">
        <v>20</v>
      </c>
      <c r="F165" s="17" t="s">
        <v>385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67">
        <v>0</v>
      </c>
      <c r="AB165" s="61">
        <f>IF(COUNT(G165:Z165)&gt;2,LARGE(G165:Z165,1)+LARGE(G165:Z165,2),SUM(G165:Z165))</f>
        <v>0</v>
      </c>
      <c r="AC165" s="62">
        <f>IF(AB165&gt;AA165,AB165,AA165)</f>
        <v>0</v>
      </c>
      <c r="AD165" s="59">
        <f>COUNT(G165:Z165)</f>
        <v>0</v>
      </c>
    </row>
    <row r="166" spans="1:30" x14ac:dyDescent="0.25">
      <c r="A166" s="18">
        <v>164</v>
      </c>
      <c r="B166" s="17" t="s">
        <v>285</v>
      </c>
      <c r="C166" s="18">
        <v>2011</v>
      </c>
      <c r="D166" s="18" t="s">
        <v>19</v>
      </c>
      <c r="E166" s="17" t="s">
        <v>20</v>
      </c>
      <c r="F166" s="17" t="s">
        <v>267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67">
        <v>0</v>
      </c>
      <c r="AB166" s="61">
        <f>IF(COUNT(G166:Z166)&gt;2,LARGE(G166:Z166,1)+LARGE(G166:Z166,2),SUM(G166:Z166))</f>
        <v>0</v>
      </c>
      <c r="AC166" s="62">
        <f>IF(AB166&gt;AA166,AB166,AA166)</f>
        <v>0</v>
      </c>
      <c r="AD166" s="59">
        <f>COUNT(G166:Z166)</f>
        <v>0</v>
      </c>
    </row>
    <row r="167" spans="1:30" x14ac:dyDescent="0.25">
      <c r="A167" s="18">
        <v>165</v>
      </c>
      <c r="B167" s="17" t="s">
        <v>287</v>
      </c>
      <c r="C167" s="18">
        <v>2009</v>
      </c>
      <c r="D167" s="18" t="s">
        <v>31</v>
      </c>
      <c r="E167" s="17" t="s">
        <v>20</v>
      </c>
      <c r="F167" s="17" t="s">
        <v>114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67">
        <v>0</v>
      </c>
      <c r="AB167" s="61">
        <f>IF(COUNT(G167:Z167)&gt;2,LARGE(G167:Z167,1)+LARGE(G167:Z167,2),SUM(G167:Z167))</f>
        <v>0</v>
      </c>
      <c r="AC167" s="62">
        <f>IF(AB167&gt;AA167,AB167,AA167)</f>
        <v>0</v>
      </c>
      <c r="AD167" s="59">
        <f>COUNT(G167:Z167)</f>
        <v>0</v>
      </c>
    </row>
    <row r="168" spans="1:30" x14ac:dyDescent="0.25">
      <c r="A168" s="18">
        <v>166</v>
      </c>
      <c r="B168" s="17" t="s">
        <v>288</v>
      </c>
      <c r="C168" s="18">
        <v>2010</v>
      </c>
      <c r="D168" s="18" t="s">
        <v>19</v>
      </c>
      <c r="E168" s="17" t="s">
        <v>20</v>
      </c>
      <c r="F168" s="17" t="s">
        <v>268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67">
        <v>0</v>
      </c>
      <c r="AB168" s="61">
        <f>IF(COUNT(G168:Z168)&gt;2,LARGE(G168:Z168,1)+LARGE(G168:Z168,2),SUM(G168:Z168))</f>
        <v>0</v>
      </c>
      <c r="AC168" s="62">
        <f>IF(AB168&gt;AA168,AB168,AA168)</f>
        <v>0</v>
      </c>
      <c r="AD168" s="59">
        <f>COUNT(G168:Z168)</f>
        <v>0</v>
      </c>
    </row>
    <row r="169" spans="1:30" x14ac:dyDescent="0.25">
      <c r="A169" s="18">
        <v>167</v>
      </c>
      <c r="B169" s="17" t="s">
        <v>290</v>
      </c>
      <c r="C169" s="18">
        <v>2009</v>
      </c>
      <c r="D169" s="18" t="s">
        <v>19</v>
      </c>
      <c r="E169" s="17" t="s">
        <v>20</v>
      </c>
      <c r="F169" s="17" t="s">
        <v>114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67">
        <v>0</v>
      </c>
      <c r="AB169" s="61">
        <f>IF(COUNT(G169:Z169)&gt;2,LARGE(G169:Z169,1)+LARGE(G169:Z169,2),SUM(G169:Z169))</f>
        <v>0</v>
      </c>
      <c r="AC169" s="62">
        <f>IF(AB169&gt;AA169,AB169,AA169)</f>
        <v>0</v>
      </c>
      <c r="AD169" s="59">
        <f>COUNT(G169:Z169)</f>
        <v>0</v>
      </c>
    </row>
    <row r="170" spans="1:30" x14ac:dyDescent="0.25">
      <c r="A170" s="18">
        <v>168</v>
      </c>
      <c r="B170" s="17" t="s">
        <v>291</v>
      </c>
      <c r="C170" s="18">
        <v>2009</v>
      </c>
      <c r="D170" s="18" t="s">
        <v>19</v>
      </c>
      <c r="E170" s="17" t="s">
        <v>20</v>
      </c>
      <c r="F170" s="17" t="s">
        <v>114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67">
        <v>0</v>
      </c>
      <c r="AB170" s="61">
        <f>IF(COUNT(G170:Z170)&gt;2,LARGE(G170:Z170,1)+LARGE(G170:Z170,2),SUM(G170:Z170))</f>
        <v>0</v>
      </c>
      <c r="AC170" s="62">
        <f>IF(AB170&gt;AA170,AB170,AA170)</f>
        <v>0</v>
      </c>
      <c r="AD170" s="59">
        <f>COUNT(G170:Z170)</f>
        <v>0</v>
      </c>
    </row>
    <row r="171" spans="1:30" x14ac:dyDescent="0.25">
      <c r="A171" s="18">
        <v>169</v>
      </c>
      <c r="B171" s="17" t="s">
        <v>292</v>
      </c>
      <c r="C171" s="18">
        <v>2010</v>
      </c>
      <c r="D171" s="18" t="s">
        <v>19</v>
      </c>
      <c r="E171" s="17" t="s">
        <v>20</v>
      </c>
      <c r="F171" s="17" t="s">
        <v>267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67">
        <v>0</v>
      </c>
      <c r="AB171" s="61">
        <f>IF(COUNT(G171:Z171)&gt;2,LARGE(G171:Z171,1)+LARGE(G171:Z171,2),SUM(G171:Z171))</f>
        <v>0</v>
      </c>
      <c r="AC171" s="62">
        <f>IF(AB171&gt;AA171,AB171,AA171)</f>
        <v>0</v>
      </c>
      <c r="AD171" s="59">
        <f>COUNT(G171:Z171)</f>
        <v>0</v>
      </c>
    </row>
    <row r="172" spans="1:30" x14ac:dyDescent="0.25">
      <c r="A172" s="18">
        <v>170</v>
      </c>
      <c r="B172" s="17" t="s">
        <v>415</v>
      </c>
      <c r="C172" s="18">
        <v>2011</v>
      </c>
      <c r="D172" s="18" t="s">
        <v>19</v>
      </c>
      <c r="E172" s="17" t="s">
        <v>20</v>
      </c>
      <c r="F172" s="17" t="s">
        <v>268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67">
        <v>0</v>
      </c>
      <c r="AB172" s="61">
        <f>IF(COUNT(G172:Z172)&gt;2,LARGE(G172:Z172,1)+LARGE(G172:Z172,2),SUM(G172:Z172))</f>
        <v>0</v>
      </c>
      <c r="AC172" s="62">
        <f>IF(AB172&gt;AA172,AB172,AA172)</f>
        <v>0</v>
      </c>
      <c r="AD172" s="59">
        <f>COUNT(G172:Z172)</f>
        <v>0</v>
      </c>
    </row>
    <row r="173" spans="1:30" x14ac:dyDescent="0.25">
      <c r="A173" s="18">
        <v>171</v>
      </c>
      <c r="B173" s="17" t="s">
        <v>417</v>
      </c>
      <c r="C173" s="18">
        <v>2009</v>
      </c>
      <c r="D173" s="18" t="s">
        <v>19</v>
      </c>
      <c r="E173" s="17" t="s">
        <v>20</v>
      </c>
      <c r="F173" s="17" t="s">
        <v>21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67">
        <v>0</v>
      </c>
      <c r="AB173" s="61">
        <f>IF(COUNT(G173:Z173)&gt;2,LARGE(G173:Z173,1)+LARGE(G173:Z173,2),SUM(G173:Z173))</f>
        <v>0</v>
      </c>
      <c r="AC173" s="62">
        <f>IF(AB173&gt;AA173,AB173,AA173)</f>
        <v>0</v>
      </c>
      <c r="AD173" s="59">
        <f>COUNT(G173:Z173)</f>
        <v>0</v>
      </c>
    </row>
    <row r="174" spans="1:30" x14ac:dyDescent="0.25">
      <c r="A174" s="18">
        <v>172</v>
      </c>
      <c r="B174" s="17" t="s">
        <v>418</v>
      </c>
      <c r="C174" s="18">
        <v>2005</v>
      </c>
      <c r="D174" s="18" t="s">
        <v>419</v>
      </c>
      <c r="E174" s="17" t="s">
        <v>38</v>
      </c>
      <c r="F174" s="17" t="s">
        <v>352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67">
        <v>0</v>
      </c>
      <c r="AB174" s="61">
        <f>IF(COUNT(G174:Z174)&gt;2,LARGE(G174:Z174,1)+LARGE(G174:Z174,2),SUM(G174:Z174))</f>
        <v>0</v>
      </c>
      <c r="AC174" s="62">
        <f>IF(AB174&gt;AA174,AB174,AA174)</f>
        <v>0</v>
      </c>
      <c r="AD174" s="59">
        <f>COUNT(G174:Z174)</f>
        <v>0</v>
      </c>
    </row>
    <row r="175" spans="1:30" x14ac:dyDescent="0.25">
      <c r="A175" s="18">
        <v>173</v>
      </c>
      <c r="B175" s="17" t="s">
        <v>421</v>
      </c>
      <c r="C175" s="18">
        <v>1990</v>
      </c>
      <c r="D175" s="18" t="s">
        <v>29</v>
      </c>
      <c r="E175" s="17" t="s">
        <v>20</v>
      </c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67">
        <v>0</v>
      </c>
      <c r="AB175" s="61">
        <f>IF(COUNT(G175:Z175)&gt;2,LARGE(G175:Z175,1)+LARGE(G175:Z175,2),SUM(G175:Z175))</f>
        <v>0</v>
      </c>
      <c r="AC175" s="62">
        <f>IF(AB175&gt;AA175,AB175,AA175)</f>
        <v>0</v>
      </c>
      <c r="AD175" s="59">
        <f>COUNT(G175:Z175)</f>
        <v>0</v>
      </c>
    </row>
    <row r="176" spans="1:30" x14ac:dyDescent="0.25">
      <c r="A176" s="18">
        <v>174</v>
      </c>
      <c r="B176" s="17" t="s">
        <v>447</v>
      </c>
      <c r="C176" s="18">
        <v>2010</v>
      </c>
      <c r="D176" s="18" t="s">
        <v>19</v>
      </c>
      <c r="E176" s="17" t="s">
        <v>20</v>
      </c>
      <c r="F176" s="17" t="s">
        <v>21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67">
        <v>0</v>
      </c>
      <c r="AB176" s="61">
        <f>IF(COUNT(G176:Z176)&gt;2,LARGE(G176:Z176,1)+LARGE(G176:Z176,2),SUM(G176:Z176))</f>
        <v>0</v>
      </c>
      <c r="AC176" s="62">
        <f>IF(AB176&gt;AA176,AB176,AA176)</f>
        <v>0</v>
      </c>
      <c r="AD176" s="59">
        <f>COUNT(G176:Z176)</f>
        <v>0</v>
      </c>
    </row>
    <row r="177" spans="1:30" x14ac:dyDescent="0.25">
      <c r="A177" s="18">
        <v>175</v>
      </c>
      <c r="B177" s="17" t="s">
        <v>448</v>
      </c>
      <c r="C177" s="18">
        <v>2010</v>
      </c>
      <c r="D177" s="18" t="s">
        <v>19</v>
      </c>
      <c r="E177" s="17" t="s">
        <v>20</v>
      </c>
      <c r="F177" s="17" t="s">
        <v>21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67">
        <v>0</v>
      </c>
      <c r="AB177" s="61">
        <f>IF(COUNT(G177:Z177)&gt;2,LARGE(G177:Z177,1)+LARGE(G177:Z177,2),SUM(G177:Z177))</f>
        <v>0</v>
      </c>
      <c r="AC177" s="62">
        <f>IF(AB177&gt;AA177,AB177,AA177)</f>
        <v>0</v>
      </c>
      <c r="AD177" s="59">
        <f>COUNT(G177:Z177)</f>
        <v>0</v>
      </c>
    </row>
    <row r="178" spans="1:30" x14ac:dyDescent="0.25">
      <c r="A178" s="18">
        <v>176</v>
      </c>
      <c r="B178" s="17" t="s">
        <v>449</v>
      </c>
      <c r="C178" s="18">
        <v>2010</v>
      </c>
      <c r="D178" s="18" t="s">
        <v>19</v>
      </c>
      <c r="E178" s="17" t="s">
        <v>20</v>
      </c>
      <c r="F178" s="17" t="s">
        <v>267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67">
        <v>0</v>
      </c>
      <c r="AB178" s="61">
        <f>IF(COUNT(G178:Z178)&gt;2,LARGE(G178:Z178,1)+LARGE(G178:Z178,2),SUM(G178:Z178))</f>
        <v>0</v>
      </c>
      <c r="AC178" s="62">
        <f>IF(AB178&gt;AA178,AB178,AA178)</f>
        <v>0</v>
      </c>
      <c r="AD178" s="59">
        <f>COUNT(G178:Z178)</f>
        <v>0</v>
      </c>
    </row>
    <row r="179" spans="1:30" x14ac:dyDescent="0.25">
      <c r="A179" s="18">
        <v>177</v>
      </c>
      <c r="B179" s="17" t="s">
        <v>450</v>
      </c>
      <c r="C179" s="18">
        <v>2006</v>
      </c>
      <c r="D179" s="18" t="s">
        <v>33</v>
      </c>
      <c r="E179" s="17" t="s">
        <v>20</v>
      </c>
      <c r="F179" s="17" t="s">
        <v>114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67">
        <v>0</v>
      </c>
      <c r="AB179" s="61">
        <f>IF(COUNT(G179:Z179)&gt;2,LARGE(G179:Z179,1)+LARGE(G179:Z179,2),SUM(G179:Z179))</f>
        <v>0</v>
      </c>
      <c r="AC179" s="62">
        <f>IF(AB179&gt;AA179,AB179,AA179)</f>
        <v>0</v>
      </c>
      <c r="AD179" s="59">
        <f>COUNT(G179:Z179)</f>
        <v>0</v>
      </c>
    </row>
  </sheetData>
  <autoFilter ref="A2:AD179" xr:uid="{2481CDBF-0C0A-480E-8031-1620C6CAB53C}">
    <sortState ref="A3:AD179">
      <sortCondition descending="1" ref="AC1"/>
    </sortState>
  </autoFilter>
  <sortState ref="A3:AD175">
    <sortCondition descending="1" ref="AC1"/>
  </sortState>
  <pageMargins left="0.7" right="0.7" top="0.75" bottom="0.75" header="0.3" footer="0.3"/>
  <pageSetup paperSize="9" orientation="portrait" verticalDpi="0" r:id="rId1"/>
  <ignoredErrors>
    <ignoredError sqref="AB3:AD179" formulaRange="1"/>
    <ignoredError sqref="D3:D17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2321-E62F-4BF0-813E-B0CBD4CBB874}">
  <dimension ref="A1:AD179"/>
  <sheetViews>
    <sheetView zoomScale="90" zoomScaleNormal="90" workbookViewId="0">
      <pane xSplit="6" ySplit="2" topLeftCell="T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28515625" customWidth="1"/>
  </cols>
  <sheetData>
    <row r="1" spans="1:30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  <c r="V1" s="56">
        <v>16</v>
      </c>
      <c r="W1" s="56">
        <v>17</v>
      </c>
      <c r="X1" s="56">
        <v>18</v>
      </c>
      <c r="Y1" s="56">
        <v>19</v>
      </c>
      <c r="Z1" s="56">
        <v>20</v>
      </c>
    </row>
    <row r="2" spans="1:30" ht="169.5" x14ac:dyDescent="0.25">
      <c r="A2" s="3" t="s">
        <v>11</v>
      </c>
      <c r="B2" s="3" t="s">
        <v>14</v>
      </c>
      <c r="C2" s="64" t="s">
        <v>12</v>
      </c>
      <c r="D2" s="3" t="s">
        <v>15</v>
      </c>
      <c r="E2" s="3" t="s">
        <v>16</v>
      </c>
      <c r="F2" s="3" t="s">
        <v>13</v>
      </c>
      <c r="G2" s="65" t="s">
        <v>3</v>
      </c>
      <c r="H2" s="65" t="s">
        <v>4</v>
      </c>
      <c r="I2" s="65" t="s">
        <v>197</v>
      </c>
      <c r="J2" s="65" t="s">
        <v>198</v>
      </c>
      <c r="K2" s="65" t="s">
        <v>195</v>
      </c>
      <c r="L2" s="65" t="s">
        <v>196</v>
      </c>
      <c r="M2" s="65" t="s">
        <v>5</v>
      </c>
      <c r="N2" s="65" t="s">
        <v>6</v>
      </c>
      <c r="O2" s="65" t="s">
        <v>7</v>
      </c>
      <c r="P2" s="65" t="s">
        <v>190</v>
      </c>
      <c r="Q2" s="65" t="s">
        <v>191</v>
      </c>
      <c r="R2" s="65" t="s">
        <v>199</v>
      </c>
      <c r="S2" s="65" t="s">
        <v>200</v>
      </c>
      <c r="T2" s="65" t="s">
        <v>125</v>
      </c>
      <c r="U2" s="65" t="s">
        <v>201</v>
      </c>
      <c r="V2" s="65" t="s">
        <v>202</v>
      </c>
      <c r="W2" s="65" t="s">
        <v>203</v>
      </c>
      <c r="X2" s="65" t="s">
        <v>204</v>
      </c>
      <c r="Y2" s="65" t="s">
        <v>205</v>
      </c>
      <c r="Z2" s="65" t="s">
        <v>432</v>
      </c>
      <c r="AA2" s="66" t="s">
        <v>376</v>
      </c>
      <c r="AB2" s="66" t="s">
        <v>377</v>
      </c>
      <c r="AC2" s="66" t="s">
        <v>17</v>
      </c>
      <c r="AD2" s="63" t="s">
        <v>308</v>
      </c>
    </row>
    <row r="3" spans="1:30" x14ac:dyDescent="0.25">
      <c r="A3" s="18">
        <v>1</v>
      </c>
      <c r="B3" s="17" t="s">
        <v>100</v>
      </c>
      <c r="C3" s="18">
        <v>1986</v>
      </c>
      <c r="D3" s="18" t="s">
        <v>23</v>
      </c>
      <c r="E3" s="17" t="s">
        <v>20</v>
      </c>
      <c r="F3" s="17"/>
      <c r="G3" s="3">
        <v>120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0">
        <v>550</v>
      </c>
      <c r="AB3" s="61">
        <f>IF(COUNT(G3:Z3)&gt;2,LARGE(G3:Z3,1)+LARGE(G3:Z3,2),SUM(G3:Z3))</f>
        <v>120</v>
      </c>
      <c r="AC3" s="62">
        <f>IF(AB3&gt;AA3,AB3,AA3)</f>
        <v>550</v>
      </c>
      <c r="AD3" s="59">
        <f>COUNT(G3:Z3)</f>
        <v>1</v>
      </c>
    </row>
    <row r="4" spans="1:30" x14ac:dyDescent="0.25">
      <c r="A4" s="18">
        <v>2</v>
      </c>
      <c r="B4" s="17" t="s">
        <v>77</v>
      </c>
      <c r="C4" s="18">
        <v>1996</v>
      </c>
      <c r="D4" s="18" t="s">
        <v>23</v>
      </c>
      <c r="E4" s="17" t="s">
        <v>38</v>
      </c>
      <c r="F4" s="17" t="s">
        <v>39</v>
      </c>
      <c r="G4" s="3">
        <v>180</v>
      </c>
      <c r="H4" s="3">
        <v>300</v>
      </c>
      <c r="I4" s="3">
        <v>250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0">
        <v>480</v>
      </c>
      <c r="AB4" s="61">
        <f>IF(COUNT(G4:Z4)&gt;2,LARGE(G4:Z4,1)+LARGE(G4:Z4,2),SUM(G4:Z4))</f>
        <v>550</v>
      </c>
      <c r="AC4" s="62">
        <f>IF(AB4&gt;AA4,AB4,AA4)</f>
        <v>550</v>
      </c>
      <c r="AD4" s="59">
        <f>COUNT(G4:Z4)</f>
        <v>3</v>
      </c>
    </row>
    <row r="5" spans="1:30" x14ac:dyDescent="0.25">
      <c r="A5" s="18">
        <v>3</v>
      </c>
      <c r="B5" s="17" t="s">
        <v>386</v>
      </c>
      <c r="C5" s="18">
        <v>1979</v>
      </c>
      <c r="D5" s="18" t="s">
        <v>29</v>
      </c>
      <c r="E5" s="17" t="s">
        <v>20</v>
      </c>
      <c r="F5" s="17" t="s">
        <v>387</v>
      </c>
      <c r="G5" s="18">
        <v>240</v>
      </c>
      <c r="H5" s="18">
        <v>240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67">
        <v>0</v>
      </c>
      <c r="AB5" s="61">
        <f>IF(COUNT(G5:Z5)&gt;2,LARGE(G5:Z5,1)+LARGE(G5:Z5,2),SUM(G5:Z5))</f>
        <v>480</v>
      </c>
      <c r="AC5" s="62">
        <f>IF(AB5&gt;AA5,AB5,AA5)</f>
        <v>480</v>
      </c>
      <c r="AD5" s="59">
        <f>COUNT(G5:Z5)</f>
        <v>2</v>
      </c>
    </row>
    <row r="6" spans="1:30" x14ac:dyDescent="0.25">
      <c r="A6" s="18">
        <v>4</v>
      </c>
      <c r="B6" s="17" t="s">
        <v>90</v>
      </c>
      <c r="C6" s="18">
        <v>1993</v>
      </c>
      <c r="D6" s="18" t="s">
        <v>23</v>
      </c>
      <c r="E6" s="17" t="s">
        <v>38</v>
      </c>
      <c r="F6" s="17" t="s">
        <v>39</v>
      </c>
      <c r="G6" s="3">
        <v>300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60">
        <v>450</v>
      </c>
      <c r="AB6" s="61">
        <f>IF(COUNT(G6:Z6)&gt;2,LARGE(G6:Z6,1)+LARGE(G6:Z6,2),SUM(G6:Z6))</f>
        <v>300</v>
      </c>
      <c r="AC6" s="62">
        <f>IF(AB6&gt;AA6,AB6,AA6)</f>
        <v>450</v>
      </c>
      <c r="AD6" s="59">
        <f>COUNT(G6:Z6)</f>
        <v>1</v>
      </c>
    </row>
    <row r="7" spans="1:30" x14ac:dyDescent="0.25">
      <c r="A7" s="18">
        <v>5</v>
      </c>
      <c r="B7" s="17" t="s">
        <v>107</v>
      </c>
      <c r="C7" s="18">
        <v>1982</v>
      </c>
      <c r="D7" s="18" t="s">
        <v>23</v>
      </c>
      <c r="E7" s="17" t="s">
        <v>20</v>
      </c>
      <c r="F7" s="17" t="s">
        <v>24</v>
      </c>
      <c r="G7" s="3"/>
      <c r="H7" s="3">
        <v>180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60">
        <v>380</v>
      </c>
      <c r="AB7" s="61">
        <f>IF(COUNT(G7:Z7)&gt;2,LARGE(G7:Z7,1)+LARGE(G7:Z7,2),SUM(G7:Z7))</f>
        <v>180</v>
      </c>
      <c r="AC7" s="62">
        <f>IF(AB7&gt;AA7,AB7,AA7)</f>
        <v>380</v>
      </c>
      <c r="AD7" s="59">
        <f>COUNT(G7:Z7)</f>
        <v>1</v>
      </c>
    </row>
    <row r="8" spans="1:30" x14ac:dyDescent="0.25">
      <c r="A8" s="18">
        <v>6</v>
      </c>
      <c r="B8" s="17" t="s">
        <v>72</v>
      </c>
      <c r="C8" s="18">
        <v>2002</v>
      </c>
      <c r="D8" s="18" t="s">
        <v>29</v>
      </c>
      <c r="E8" s="17" t="s">
        <v>38</v>
      </c>
      <c r="F8" s="17" t="s">
        <v>39</v>
      </c>
      <c r="G8" s="3">
        <v>165</v>
      </c>
      <c r="H8" s="3">
        <v>165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0">
        <v>234</v>
      </c>
      <c r="AB8" s="61">
        <f>IF(COUNT(G8:Z8)&gt;2,LARGE(G8:Z8,1)+LARGE(G8:Z8,2),SUM(G8:Z8))</f>
        <v>330</v>
      </c>
      <c r="AC8" s="62">
        <f>IF(AB8&gt;AA8,AB8,AA8)</f>
        <v>330</v>
      </c>
      <c r="AD8" s="59">
        <f>COUNT(G8:Z8)</f>
        <v>2</v>
      </c>
    </row>
    <row r="9" spans="1:30" x14ac:dyDescent="0.25">
      <c r="A9" s="18">
        <v>7</v>
      </c>
      <c r="B9" s="17" t="s">
        <v>87</v>
      </c>
      <c r="C9" s="18">
        <v>2003</v>
      </c>
      <c r="D9" s="18" t="s">
        <v>23</v>
      </c>
      <c r="E9" s="17" t="s">
        <v>38</v>
      </c>
      <c r="F9" s="17" t="s">
        <v>39</v>
      </c>
      <c r="G9" s="3">
        <v>120</v>
      </c>
      <c r="H9" s="3">
        <v>150</v>
      </c>
      <c r="I9" s="3"/>
      <c r="J9" s="3"/>
      <c r="K9" s="3"/>
      <c r="L9" s="3"/>
      <c r="M9" s="3"/>
      <c r="N9" s="3">
        <v>112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60">
        <v>305</v>
      </c>
      <c r="AB9" s="61">
        <f>IF(COUNT(G9:Z9)&gt;2,LARGE(G9:Z9,1)+LARGE(G9:Z9,2),SUM(G9:Z9))</f>
        <v>270</v>
      </c>
      <c r="AC9" s="62">
        <f>IF(AB9&gt;AA9,AB9,AA9)</f>
        <v>305</v>
      </c>
      <c r="AD9" s="59">
        <f>COUNT(G9:Z9)</f>
        <v>3</v>
      </c>
    </row>
    <row r="10" spans="1:30" x14ac:dyDescent="0.25">
      <c r="A10" s="18">
        <v>8</v>
      </c>
      <c r="B10" s="17" t="s">
        <v>75</v>
      </c>
      <c r="C10" s="18">
        <v>1995</v>
      </c>
      <c r="D10" s="18" t="s">
        <v>29</v>
      </c>
      <c r="E10" s="17" t="s">
        <v>20</v>
      </c>
      <c r="F10" s="17" t="s">
        <v>36</v>
      </c>
      <c r="G10" s="3">
        <v>63</v>
      </c>
      <c r="H10" s="3">
        <v>87</v>
      </c>
      <c r="I10" s="3">
        <v>138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60">
        <v>303</v>
      </c>
      <c r="AB10" s="61">
        <f>IF(COUNT(G10:Z10)&gt;2,LARGE(G10:Z10,1)+LARGE(G10:Z10,2),SUM(G10:Z10))</f>
        <v>225</v>
      </c>
      <c r="AC10" s="62">
        <f>IF(AB10&gt;AA10,AB10,AA10)</f>
        <v>303</v>
      </c>
      <c r="AD10" s="59">
        <f>COUNT(G10:Z10)</f>
        <v>3</v>
      </c>
    </row>
    <row r="11" spans="1:30" x14ac:dyDescent="0.25">
      <c r="A11" s="18">
        <v>9</v>
      </c>
      <c r="B11" s="17" t="s">
        <v>81</v>
      </c>
      <c r="C11" s="18">
        <v>1985</v>
      </c>
      <c r="D11" s="18" t="s">
        <v>23</v>
      </c>
      <c r="E11" s="17" t="s">
        <v>20</v>
      </c>
      <c r="F11" s="17"/>
      <c r="G11" s="3">
        <v>150</v>
      </c>
      <c r="H11" s="3">
        <v>87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60">
        <v>300</v>
      </c>
      <c r="AB11" s="61">
        <f>IF(COUNT(G11:Z11)&gt;2,LARGE(G11:Z11,1)+LARGE(G11:Z11,2),SUM(G11:Z11))</f>
        <v>237</v>
      </c>
      <c r="AC11" s="62">
        <f>IF(AB11&gt;AA11,AB11,AA11)</f>
        <v>300</v>
      </c>
      <c r="AD11" s="59">
        <f>COUNT(G11:Z11)</f>
        <v>2</v>
      </c>
    </row>
    <row r="12" spans="1:30" x14ac:dyDescent="0.25">
      <c r="A12" s="18">
        <v>10</v>
      </c>
      <c r="B12" s="17" t="s">
        <v>61</v>
      </c>
      <c r="C12" s="18">
        <v>2003</v>
      </c>
      <c r="D12" s="18" t="s">
        <v>23</v>
      </c>
      <c r="E12" s="17" t="s">
        <v>38</v>
      </c>
      <c r="F12" s="17" t="s">
        <v>39</v>
      </c>
      <c r="G12" s="3">
        <v>135</v>
      </c>
      <c r="H12" s="3"/>
      <c r="I12" s="3"/>
      <c r="J12" s="3"/>
      <c r="K12" s="3"/>
      <c r="L12" s="3"/>
      <c r="M12" s="3"/>
      <c r="N12" s="3">
        <v>140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60">
        <v>292</v>
      </c>
      <c r="AB12" s="61">
        <f>IF(COUNT(G12:Z12)&gt;2,LARGE(G12:Z12,1)+LARGE(G12:Z12,2),SUM(G12:Z12))</f>
        <v>275</v>
      </c>
      <c r="AC12" s="62">
        <f>IF(AB12&gt;AA12,AB12,AA12)</f>
        <v>292</v>
      </c>
      <c r="AD12" s="59">
        <f>COUNT(G12:Z12)</f>
        <v>2</v>
      </c>
    </row>
    <row r="13" spans="1:30" x14ac:dyDescent="0.25">
      <c r="A13" s="18">
        <v>11</v>
      </c>
      <c r="B13" s="17" t="s">
        <v>91</v>
      </c>
      <c r="C13" s="18">
        <v>1985</v>
      </c>
      <c r="D13" s="18" t="s">
        <v>29</v>
      </c>
      <c r="E13" s="17" t="s">
        <v>20</v>
      </c>
      <c r="F13" s="17"/>
      <c r="G13" s="3"/>
      <c r="H13" s="3">
        <v>87</v>
      </c>
      <c r="I13" s="3">
        <v>200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60">
        <v>275</v>
      </c>
      <c r="AB13" s="61">
        <f>IF(COUNT(G13:Z13)&gt;2,LARGE(G13:Z13,1)+LARGE(G13:Z13,2),SUM(G13:Z13))</f>
        <v>287</v>
      </c>
      <c r="AC13" s="62">
        <f>IF(AB13&gt;AA13,AB13,AA13)</f>
        <v>287</v>
      </c>
      <c r="AD13" s="59">
        <f>COUNT(G13:Z13)</f>
        <v>2</v>
      </c>
    </row>
    <row r="14" spans="1:30" x14ac:dyDescent="0.25">
      <c r="A14" s="18">
        <v>12</v>
      </c>
      <c r="B14" s="17" t="s">
        <v>122</v>
      </c>
      <c r="C14" s="18">
        <v>2006</v>
      </c>
      <c r="D14" s="18">
        <v>3</v>
      </c>
      <c r="E14" s="17" t="s">
        <v>20</v>
      </c>
      <c r="F14" s="17" t="s">
        <v>114</v>
      </c>
      <c r="G14" s="3"/>
      <c r="H14" s="3"/>
      <c r="I14" s="3"/>
      <c r="J14" s="3"/>
      <c r="K14" s="3"/>
      <c r="L14" s="3"/>
      <c r="M14" s="3"/>
      <c r="N14" s="3"/>
      <c r="O14" s="3">
        <v>96</v>
      </c>
      <c r="P14" s="3"/>
      <c r="Q14" s="3"/>
      <c r="R14" s="3">
        <v>130</v>
      </c>
      <c r="S14" s="3"/>
      <c r="T14" s="3">
        <v>100</v>
      </c>
      <c r="U14" s="3"/>
      <c r="V14" s="3"/>
      <c r="W14" s="3"/>
      <c r="X14" s="3"/>
      <c r="Y14" s="3"/>
      <c r="Z14" s="3"/>
      <c r="AA14" s="60">
        <v>202</v>
      </c>
      <c r="AB14" s="61">
        <f>IF(COUNT(G14:Z14)&gt;2,LARGE(G14:Z14,1)+LARGE(G14:Z14,2),SUM(G14:Z14))</f>
        <v>230</v>
      </c>
      <c r="AC14" s="62">
        <f>IF(AB14&gt;AA14,AB14,AA14)</f>
        <v>230</v>
      </c>
      <c r="AD14" s="59">
        <f>COUNT(G14:Z14)</f>
        <v>3</v>
      </c>
    </row>
    <row r="15" spans="1:30" x14ac:dyDescent="0.25">
      <c r="A15" s="18">
        <v>13</v>
      </c>
      <c r="B15" s="17" t="s">
        <v>96</v>
      </c>
      <c r="C15" s="18">
        <v>2002</v>
      </c>
      <c r="D15" s="18" t="s">
        <v>29</v>
      </c>
      <c r="E15" s="17" t="s">
        <v>38</v>
      </c>
      <c r="F15" s="17" t="s">
        <v>39</v>
      </c>
      <c r="G15" s="3">
        <v>75</v>
      </c>
      <c r="H15" s="3">
        <v>150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60">
        <v>77</v>
      </c>
      <c r="AB15" s="61">
        <f>IF(COUNT(G15:Z15)&gt;2,LARGE(G15:Z15,1)+LARGE(G15:Z15,2),SUM(G15:Z15))</f>
        <v>225</v>
      </c>
      <c r="AC15" s="62">
        <f>IF(AB15&gt;AA15,AB15,AA15)</f>
        <v>225</v>
      </c>
      <c r="AD15" s="59">
        <f>COUNT(G15:Z15)</f>
        <v>2</v>
      </c>
    </row>
    <row r="16" spans="1:30" x14ac:dyDescent="0.25">
      <c r="A16" s="18">
        <v>14</v>
      </c>
      <c r="B16" s="17" t="s">
        <v>123</v>
      </c>
      <c r="C16" s="18">
        <v>2006</v>
      </c>
      <c r="D16" s="18">
        <v>3</v>
      </c>
      <c r="E16" s="17" t="s">
        <v>20</v>
      </c>
      <c r="F16" s="17" t="s">
        <v>114</v>
      </c>
      <c r="G16" s="3"/>
      <c r="H16" s="3"/>
      <c r="I16" s="3"/>
      <c r="J16" s="3"/>
      <c r="K16" s="3"/>
      <c r="L16" s="3"/>
      <c r="M16" s="3"/>
      <c r="N16" s="3"/>
      <c r="O16" s="3">
        <v>72</v>
      </c>
      <c r="P16" s="3"/>
      <c r="Q16" s="3"/>
      <c r="R16" s="3">
        <v>104</v>
      </c>
      <c r="S16" s="3"/>
      <c r="T16" s="3">
        <v>55</v>
      </c>
      <c r="U16" s="3"/>
      <c r="V16" s="3"/>
      <c r="W16" s="3"/>
      <c r="X16" s="3"/>
      <c r="Y16" s="3"/>
      <c r="Z16" s="3"/>
      <c r="AA16" s="60">
        <v>224</v>
      </c>
      <c r="AB16" s="61">
        <f>IF(COUNT(G16:Z16)&gt;2,LARGE(G16:Z16,1)+LARGE(G16:Z16,2),SUM(G16:Z16))</f>
        <v>176</v>
      </c>
      <c r="AC16" s="62">
        <f>IF(AB16&gt;AA16,AB16,AA16)</f>
        <v>224</v>
      </c>
      <c r="AD16" s="59">
        <f>COUNT(G16:Z16)</f>
        <v>3</v>
      </c>
    </row>
    <row r="17" spans="1:30" x14ac:dyDescent="0.25">
      <c r="A17" s="18">
        <v>15</v>
      </c>
      <c r="B17" s="17" t="s">
        <v>108</v>
      </c>
      <c r="C17" s="18">
        <v>1991</v>
      </c>
      <c r="D17" s="18" t="s">
        <v>26</v>
      </c>
      <c r="E17" s="17" t="s">
        <v>20</v>
      </c>
      <c r="F17" s="17" t="s">
        <v>43</v>
      </c>
      <c r="G17" s="3">
        <v>81</v>
      </c>
      <c r="H17" s="3">
        <v>87</v>
      </c>
      <c r="I17" s="3">
        <v>125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60">
        <v>212</v>
      </c>
      <c r="AB17" s="61">
        <f>IF(COUNT(G17:Z17)&gt;2,LARGE(G17:Z17,1)+LARGE(G17:Z17,2),SUM(G17:Z17))</f>
        <v>212</v>
      </c>
      <c r="AC17" s="62">
        <f>IF(AB17&gt;AA17,AB17,AA17)</f>
        <v>212</v>
      </c>
      <c r="AD17" s="59">
        <f>COUNT(G17:Z17)</f>
        <v>3</v>
      </c>
    </row>
    <row r="18" spans="1:30" x14ac:dyDescent="0.25">
      <c r="A18" s="18">
        <v>16</v>
      </c>
      <c r="B18" s="17" t="s">
        <v>73</v>
      </c>
      <c r="C18" s="18">
        <v>2003</v>
      </c>
      <c r="D18" s="18" t="s">
        <v>48</v>
      </c>
      <c r="E18" s="17" t="s">
        <v>20</v>
      </c>
      <c r="F18" s="17" t="s">
        <v>21</v>
      </c>
      <c r="G18" s="3"/>
      <c r="H18" s="3"/>
      <c r="I18" s="3">
        <v>125</v>
      </c>
      <c r="J18" s="3"/>
      <c r="K18" s="3"/>
      <c r="L18" s="3"/>
      <c r="M18" s="3"/>
      <c r="N18" s="3">
        <v>77</v>
      </c>
      <c r="O18" s="3"/>
      <c r="P18" s="3"/>
      <c r="Q18" s="3"/>
      <c r="R18" s="3">
        <v>65</v>
      </c>
      <c r="S18" s="3"/>
      <c r="T18" s="3"/>
      <c r="U18" s="3"/>
      <c r="V18" s="3"/>
      <c r="W18" s="3"/>
      <c r="X18" s="3"/>
      <c r="Y18" s="3"/>
      <c r="Z18" s="3"/>
      <c r="AA18" s="60">
        <v>148</v>
      </c>
      <c r="AB18" s="61">
        <f>IF(COUNT(G18:Z18)&gt;2,LARGE(G18:Z18,1)+LARGE(G18:Z18,2),SUM(G18:Z18))</f>
        <v>202</v>
      </c>
      <c r="AC18" s="62">
        <f>IF(AB18&gt;AA18,AB18,AA18)</f>
        <v>202</v>
      </c>
      <c r="AD18" s="59">
        <f>COUNT(G18:Z18)</f>
        <v>3</v>
      </c>
    </row>
    <row r="19" spans="1:30" x14ac:dyDescent="0.25">
      <c r="A19" s="18">
        <v>17</v>
      </c>
      <c r="B19" s="17" t="s">
        <v>156</v>
      </c>
      <c r="C19" s="18">
        <v>2005</v>
      </c>
      <c r="D19" s="18" t="s">
        <v>154</v>
      </c>
      <c r="E19" s="17" t="s">
        <v>38</v>
      </c>
      <c r="F19" s="17" t="s">
        <v>39</v>
      </c>
      <c r="G19" s="3"/>
      <c r="H19" s="3"/>
      <c r="I19" s="3"/>
      <c r="J19" s="3"/>
      <c r="K19" s="3"/>
      <c r="L19" s="3"/>
      <c r="M19" s="3"/>
      <c r="N19" s="3">
        <v>70</v>
      </c>
      <c r="O19" s="3">
        <v>120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60">
        <v>0</v>
      </c>
      <c r="AB19" s="61">
        <f>IF(COUNT(G19:Z19)&gt;2,LARGE(G19:Z19,1)+LARGE(G19:Z19,2),SUM(G19:Z19))</f>
        <v>190</v>
      </c>
      <c r="AC19" s="62">
        <f>IF(AB19&gt;AA19,AB19,AA19)</f>
        <v>190</v>
      </c>
      <c r="AD19" s="59">
        <f>COUNT(G19:Z19)</f>
        <v>2</v>
      </c>
    </row>
    <row r="20" spans="1:30" x14ac:dyDescent="0.25">
      <c r="A20" s="18">
        <v>18</v>
      </c>
      <c r="B20" s="17" t="s">
        <v>421</v>
      </c>
      <c r="C20" s="18">
        <v>1990</v>
      </c>
      <c r="D20" s="18" t="s">
        <v>29</v>
      </c>
      <c r="E20" s="17" t="s">
        <v>20</v>
      </c>
      <c r="F20" s="17"/>
      <c r="G20" s="18"/>
      <c r="H20" s="18">
        <v>63</v>
      </c>
      <c r="I20" s="18">
        <v>125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67">
        <v>0</v>
      </c>
      <c r="AB20" s="61">
        <f>IF(COUNT(G20:Z20)&gt;2,LARGE(G20:Z20,1)+LARGE(G20:Z20,2),SUM(G20:Z20))</f>
        <v>188</v>
      </c>
      <c r="AC20" s="62">
        <f>IF(AB20&gt;AA20,AB20,AA20)</f>
        <v>188</v>
      </c>
      <c r="AD20" s="59">
        <f>COUNT(G20:Z20)</f>
        <v>2</v>
      </c>
    </row>
    <row r="21" spans="1:30" x14ac:dyDescent="0.25">
      <c r="A21" s="18">
        <v>19</v>
      </c>
      <c r="B21" s="17" t="s">
        <v>117</v>
      </c>
      <c r="C21" s="18">
        <v>2004</v>
      </c>
      <c r="D21" s="18" t="s">
        <v>48</v>
      </c>
      <c r="E21" s="17" t="s">
        <v>20</v>
      </c>
      <c r="F21" s="17" t="s">
        <v>114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v>78</v>
      </c>
      <c r="S21" s="3"/>
      <c r="T21" s="3"/>
      <c r="U21" s="3"/>
      <c r="V21" s="3"/>
      <c r="W21" s="3"/>
      <c r="X21" s="3"/>
      <c r="Y21" s="3"/>
      <c r="Z21" s="3"/>
      <c r="AA21" s="60">
        <v>185</v>
      </c>
      <c r="AB21" s="61">
        <f>IF(COUNT(G21:Z21)&gt;2,LARGE(G21:Z21,1)+LARGE(G21:Z21,2),SUM(G21:Z21))</f>
        <v>78</v>
      </c>
      <c r="AC21" s="62">
        <f>IF(AB21&gt;AA21,AB21,AA21)</f>
        <v>185</v>
      </c>
      <c r="AD21" s="59">
        <f>COUNT(G21:Z21)</f>
        <v>1</v>
      </c>
    </row>
    <row r="22" spans="1:30" x14ac:dyDescent="0.25">
      <c r="A22" s="18">
        <v>20</v>
      </c>
      <c r="B22" s="17" t="s">
        <v>93</v>
      </c>
      <c r="C22" s="18">
        <v>2004</v>
      </c>
      <c r="D22" s="18">
        <v>3</v>
      </c>
      <c r="E22" s="17" t="s">
        <v>20</v>
      </c>
      <c r="F22" s="17" t="s">
        <v>21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60">
        <v>176</v>
      </c>
      <c r="AB22" s="61">
        <f>IF(COUNT(G22:Z22)&gt;2,LARGE(G22:Z22,1)+LARGE(G22:Z22,2),SUM(G22:Z22))</f>
        <v>0</v>
      </c>
      <c r="AC22" s="62">
        <f>IF(AB22&gt;AA22,AB22,AA22)</f>
        <v>176</v>
      </c>
      <c r="AD22" s="59">
        <f>COUNT(G22:Z22)</f>
        <v>0</v>
      </c>
    </row>
    <row r="23" spans="1:30" x14ac:dyDescent="0.25">
      <c r="A23" s="18">
        <v>21</v>
      </c>
      <c r="B23" s="17" t="s">
        <v>113</v>
      </c>
      <c r="C23" s="18">
        <v>2007</v>
      </c>
      <c r="D23" s="18">
        <v>3</v>
      </c>
      <c r="E23" s="17" t="s">
        <v>20</v>
      </c>
      <c r="F23" s="17" t="s">
        <v>114</v>
      </c>
      <c r="G23" s="3"/>
      <c r="H23" s="3"/>
      <c r="I23" s="3"/>
      <c r="J23" s="3"/>
      <c r="K23" s="3"/>
      <c r="L23" s="3"/>
      <c r="M23" s="3"/>
      <c r="N23" s="3"/>
      <c r="O23" s="3"/>
      <c r="P23" s="3">
        <v>90</v>
      </c>
      <c r="Q23" s="3"/>
      <c r="R23" s="3">
        <v>65</v>
      </c>
      <c r="S23" s="3"/>
      <c r="T23" s="3">
        <v>80</v>
      </c>
      <c r="U23" s="3"/>
      <c r="V23" s="3">
        <v>80</v>
      </c>
      <c r="W23" s="3"/>
      <c r="X23" s="3"/>
      <c r="Y23" s="3"/>
      <c r="Z23" s="3"/>
      <c r="AA23" s="60">
        <v>139</v>
      </c>
      <c r="AB23" s="61">
        <f>IF(COUNT(G23:Z23)&gt;2,LARGE(G23:Z23,1)+LARGE(G23:Z23,2),SUM(G23:Z23))</f>
        <v>170</v>
      </c>
      <c r="AC23" s="62">
        <f>IF(AB23&gt;AA23,AB23,AA23)</f>
        <v>170</v>
      </c>
      <c r="AD23" s="59">
        <f>COUNT(G23:Z23)</f>
        <v>4</v>
      </c>
    </row>
    <row r="24" spans="1:30" x14ac:dyDescent="0.25">
      <c r="A24" s="18">
        <v>22</v>
      </c>
      <c r="B24" s="17" t="s">
        <v>94</v>
      </c>
      <c r="C24" s="18">
        <v>1971</v>
      </c>
      <c r="D24" s="18" t="s">
        <v>26</v>
      </c>
      <c r="E24" s="17" t="s">
        <v>20</v>
      </c>
      <c r="F24" s="17"/>
      <c r="G24" s="3"/>
      <c r="H24" s="3">
        <v>63</v>
      </c>
      <c r="I24" s="3">
        <v>73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60">
        <v>160</v>
      </c>
      <c r="AB24" s="61">
        <f>IF(COUNT(G24:Z24)&gt;2,LARGE(G24:Z24,1)+LARGE(G24:Z24,2),SUM(G24:Z24))</f>
        <v>136</v>
      </c>
      <c r="AC24" s="62">
        <f>IF(AB24&gt;AA24,AB24,AA24)</f>
        <v>160</v>
      </c>
      <c r="AD24" s="59">
        <f>COUNT(G24:Z24)</f>
        <v>2</v>
      </c>
    </row>
    <row r="25" spans="1:30" x14ac:dyDescent="0.25">
      <c r="A25" s="18">
        <v>23</v>
      </c>
      <c r="B25" s="17" t="s">
        <v>105</v>
      </c>
      <c r="C25" s="18">
        <v>1990</v>
      </c>
      <c r="D25" s="18" t="s">
        <v>19</v>
      </c>
      <c r="E25" s="17" t="s">
        <v>20</v>
      </c>
      <c r="F25" s="17" t="s">
        <v>43</v>
      </c>
      <c r="G25" s="3">
        <v>81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0">
        <v>154</v>
      </c>
      <c r="AB25" s="61">
        <f>IF(COUNT(G25:Z25)&gt;2,LARGE(G25:Z25,1)+LARGE(G25:Z25,2),SUM(G25:Z25))</f>
        <v>81</v>
      </c>
      <c r="AC25" s="62">
        <f>IF(AB25&gt;AA25,AB25,AA25)</f>
        <v>154</v>
      </c>
      <c r="AD25" s="59">
        <f>COUNT(G25:Z25)</f>
        <v>1</v>
      </c>
    </row>
    <row r="26" spans="1:30" x14ac:dyDescent="0.25">
      <c r="A26" s="18">
        <v>24</v>
      </c>
      <c r="B26" s="17" t="s">
        <v>332</v>
      </c>
      <c r="C26" s="18">
        <v>1996</v>
      </c>
      <c r="D26" s="18" t="s">
        <v>23</v>
      </c>
      <c r="E26" s="17" t="s">
        <v>20</v>
      </c>
      <c r="F26" s="17" t="s">
        <v>333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67">
        <v>150</v>
      </c>
      <c r="AB26" s="61">
        <f>IF(COUNT(G26:Z26)&gt;2,LARGE(G26:Z26,1)+LARGE(G26:Z26,2),SUM(G26:Z26))</f>
        <v>0</v>
      </c>
      <c r="AC26" s="62">
        <f>IF(AB26&gt;AA26,AB26,AA26)</f>
        <v>150</v>
      </c>
      <c r="AD26" s="59">
        <f>COUNT(G26:Z26)</f>
        <v>0</v>
      </c>
    </row>
    <row r="27" spans="1:30" x14ac:dyDescent="0.25">
      <c r="A27" s="18">
        <v>25</v>
      </c>
      <c r="B27" s="17" t="s">
        <v>338</v>
      </c>
      <c r="C27" s="18">
        <v>1962</v>
      </c>
      <c r="D27" s="18" t="s">
        <v>41</v>
      </c>
      <c r="E27" s="17" t="s">
        <v>20</v>
      </c>
      <c r="F27" s="17"/>
      <c r="G27" s="18"/>
      <c r="H27" s="18"/>
      <c r="I27" s="18">
        <v>150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67">
        <v>0</v>
      </c>
      <c r="AB27" s="61">
        <f>IF(COUNT(G27:Z27)&gt;2,LARGE(G27:Z27,1)+LARGE(G27:Z27,2),SUM(G27:Z27))</f>
        <v>150</v>
      </c>
      <c r="AC27" s="62">
        <f>IF(AB27&gt;AA27,AB27,AA27)</f>
        <v>150</v>
      </c>
      <c r="AD27" s="59">
        <f>COUNT(G27:Z27)</f>
        <v>1</v>
      </c>
    </row>
    <row r="28" spans="1:30" x14ac:dyDescent="0.25">
      <c r="A28" s="18">
        <v>26</v>
      </c>
      <c r="B28" s="17" t="s">
        <v>347</v>
      </c>
      <c r="C28" s="18">
        <v>1969</v>
      </c>
      <c r="D28" s="18" t="s">
        <v>348</v>
      </c>
      <c r="E28" s="17" t="s">
        <v>38</v>
      </c>
      <c r="F28" s="17"/>
      <c r="G28" s="18"/>
      <c r="H28" s="18">
        <v>150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67">
        <v>0</v>
      </c>
      <c r="AB28" s="61">
        <f>IF(COUNT(G28:Z28)&gt;2,LARGE(G28:Z28,1)+LARGE(G28:Z28,2),SUM(G28:Z28))</f>
        <v>150</v>
      </c>
      <c r="AC28" s="62">
        <f>IF(AB28&gt;AA28,AB28,AA28)</f>
        <v>150</v>
      </c>
      <c r="AD28" s="59">
        <f>COUNT(G28:Z28)</f>
        <v>1</v>
      </c>
    </row>
    <row r="29" spans="1:30" x14ac:dyDescent="0.25">
      <c r="A29" s="18">
        <v>27</v>
      </c>
      <c r="B29" s="17" t="s">
        <v>424</v>
      </c>
      <c r="C29" s="18"/>
      <c r="D29" s="18" t="s">
        <v>23</v>
      </c>
      <c r="E29" s="17" t="s">
        <v>38</v>
      </c>
      <c r="F29" s="17"/>
      <c r="G29" s="18"/>
      <c r="H29" s="18">
        <v>150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67">
        <v>0</v>
      </c>
      <c r="AB29" s="61">
        <f>IF(COUNT(G29:Z29)&gt;2,LARGE(G29:Z29,1)+LARGE(G29:Z29,2),SUM(G29:Z29))</f>
        <v>150</v>
      </c>
      <c r="AC29" s="62">
        <f>IF(AB29&gt;AA29,AB29,AA29)</f>
        <v>150</v>
      </c>
      <c r="AD29" s="59">
        <f>COUNT(G29:Z29)</f>
        <v>1</v>
      </c>
    </row>
    <row r="30" spans="1:30" x14ac:dyDescent="0.25">
      <c r="A30" s="18">
        <v>28</v>
      </c>
      <c r="B30" s="17" t="s">
        <v>62</v>
      </c>
      <c r="C30" s="18">
        <v>2003</v>
      </c>
      <c r="D30" s="18" t="s">
        <v>33</v>
      </c>
      <c r="E30" s="17" t="s">
        <v>20</v>
      </c>
      <c r="F30" s="17" t="s">
        <v>63</v>
      </c>
      <c r="G30" s="3"/>
      <c r="H30" s="3"/>
      <c r="I30" s="3"/>
      <c r="J30" s="3"/>
      <c r="K30" s="3"/>
      <c r="L30" s="3"/>
      <c r="M30" s="3"/>
      <c r="N30" s="3">
        <v>41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60">
        <v>147</v>
      </c>
      <c r="AB30" s="61">
        <f>IF(COUNT(G30:Z30)&gt;2,LARGE(G30:Z30,1)+LARGE(G30:Z30,2),SUM(G30:Z30))</f>
        <v>41</v>
      </c>
      <c r="AC30" s="62">
        <f>IF(AB30&gt;AA30,AB30,AA30)</f>
        <v>147</v>
      </c>
      <c r="AD30" s="59">
        <f>COUNT(G30:Z30)</f>
        <v>1</v>
      </c>
    </row>
    <row r="31" spans="1:30" x14ac:dyDescent="0.25">
      <c r="A31" s="18">
        <v>29</v>
      </c>
      <c r="B31" s="17" t="s">
        <v>104</v>
      </c>
      <c r="C31" s="18">
        <v>1983</v>
      </c>
      <c r="D31" s="18" t="s">
        <v>29</v>
      </c>
      <c r="E31" s="17" t="s">
        <v>20</v>
      </c>
      <c r="F31" s="17" t="s">
        <v>385</v>
      </c>
      <c r="G31" s="3"/>
      <c r="H31" s="3">
        <v>63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60">
        <v>140</v>
      </c>
      <c r="AB31" s="61">
        <f>IF(COUNT(G31:Z31)&gt;2,LARGE(G31:Z31,1)+LARGE(G31:Z31,2),SUM(G31:Z31))</f>
        <v>63</v>
      </c>
      <c r="AC31" s="62">
        <f>IF(AB31&gt;AA31,AB31,AA31)</f>
        <v>140</v>
      </c>
      <c r="AD31" s="59">
        <f>COUNT(G31:Z31)</f>
        <v>1</v>
      </c>
    </row>
    <row r="32" spans="1:30" x14ac:dyDescent="0.25">
      <c r="A32" s="18">
        <v>30</v>
      </c>
      <c r="B32" s="17" t="s">
        <v>97</v>
      </c>
      <c r="C32" s="18">
        <v>2003</v>
      </c>
      <c r="D32" s="18" t="s">
        <v>33</v>
      </c>
      <c r="E32" s="17" t="s">
        <v>20</v>
      </c>
      <c r="F32" s="17" t="s">
        <v>21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60">
        <v>140</v>
      </c>
      <c r="AB32" s="61">
        <f>IF(COUNT(G32:Z32)&gt;2,LARGE(G32:Z32,1)+LARGE(G32:Z32,2),SUM(G32:Z32))</f>
        <v>0</v>
      </c>
      <c r="AC32" s="62">
        <f>IF(AB32&gt;AA32,AB32,AA32)</f>
        <v>140</v>
      </c>
      <c r="AD32" s="59">
        <f>COUNT(G32:Z32)</f>
        <v>0</v>
      </c>
    </row>
    <row r="33" spans="1:30" x14ac:dyDescent="0.25">
      <c r="A33" s="18">
        <v>31</v>
      </c>
      <c r="B33" s="17" t="s">
        <v>110</v>
      </c>
      <c r="C33" s="18">
        <v>1995</v>
      </c>
      <c r="D33" s="18" t="s">
        <v>29</v>
      </c>
      <c r="E33" s="17" t="s">
        <v>20</v>
      </c>
      <c r="F33" s="17" t="s">
        <v>36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60">
        <v>135</v>
      </c>
      <c r="AB33" s="61">
        <f>IF(COUNT(G33:Z33)&gt;2,LARGE(G33:Z33,1)+LARGE(G33:Z33,2),SUM(G33:Z33))</f>
        <v>0</v>
      </c>
      <c r="AC33" s="62">
        <f>IF(AB33&gt;AA33,AB33,AA33)</f>
        <v>135</v>
      </c>
      <c r="AD33" s="59">
        <f>COUNT(G33:Z33)</f>
        <v>0</v>
      </c>
    </row>
    <row r="34" spans="1:30" x14ac:dyDescent="0.25">
      <c r="A34" s="18">
        <v>32</v>
      </c>
      <c r="B34" s="17" t="s">
        <v>116</v>
      </c>
      <c r="C34" s="18">
        <v>2007</v>
      </c>
      <c r="D34" s="18" t="s">
        <v>31</v>
      </c>
      <c r="E34" s="17" t="s">
        <v>20</v>
      </c>
      <c r="F34" s="17" t="s">
        <v>21</v>
      </c>
      <c r="G34" s="3"/>
      <c r="H34" s="3"/>
      <c r="I34" s="3"/>
      <c r="J34" s="3"/>
      <c r="K34" s="3"/>
      <c r="L34" s="3"/>
      <c r="M34" s="3"/>
      <c r="N34" s="3"/>
      <c r="O34" s="3">
        <v>60</v>
      </c>
      <c r="P34" s="3">
        <v>72</v>
      </c>
      <c r="Q34" s="3"/>
      <c r="R34" s="3"/>
      <c r="S34" s="3"/>
      <c r="T34" s="3"/>
      <c r="U34" s="3"/>
      <c r="V34" s="3">
        <v>48</v>
      </c>
      <c r="W34" s="3"/>
      <c r="X34" s="3"/>
      <c r="Y34" s="3"/>
      <c r="Z34" s="3"/>
      <c r="AA34" s="60">
        <v>0</v>
      </c>
      <c r="AB34" s="61">
        <f>IF(COUNT(G34:Z34)&gt;2,LARGE(G34:Z34,1)+LARGE(G34:Z34,2),SUM(G34:Z34))</f>
        <v>132</v>
      </c>
      <c r="AC34" s="62">
        <f>IF(AB34&gt;AA34,AB34,AA34)</f>
        <v>132</v>
      </c>
      <c r="AD34" s="59">
        <f>COUNT(G34:Z34)</f>
        <v>3</v>
      </c>
    </row>
    <row r="35" spans="1:30" x14ac:dyDescent="0.25">
      <c r="A35" s="18">
        <v>33</v>
      </c>
      <c r="B35" s="17" t="s">
        <v>92</v>
      </c>
      <c r="C35" s="18">
        <v>2005</v>
      </c>
      <c r="D35" s="18">
        <v>1</v>
      </c>
      <c r="E35" s="17" t="s">
        <v>20</v>
      </c>
      <c r="F35" s="17" t="s">
        <v>21</v>
      </c>
      <c r="G35" s="3"/>
      <c r="H35" s="3"/>
      <c r="I35" s="3"/>
      <c r="J35" s="3"/>
      <c r="K35" s="3"/>
      <c r="L35" s="3"/>
      <c r="M35" s="3"/>
      <c r="N35" s="3"/>
      <c r="O35" s="3">
        <v>60</v>
      </c>
      <c r="P35" s="3"/>
      <c r="Q35" s="3"/>
      <c r="R35" s="3">
        <v>72</v>
      </c>
      <c r="S35" s="3"/>
      <c r="T35" s="3">
        <v>60</v>
      </c>
      <c r="U35" s="3"/>
      <c r="V35" s="3"/>
      <c r="W35" s="3"/>
      <c r="X35" s="3"/>
      <c r="Y35" s="3"/>
      <c r="Z35" s="3"/>
      <c r="AA35" s="60">
        <v>110</v>
      </c>
      <c r="AB35" s="61">
        <f>IF(COUNT(G35:Z35)&gt;2,LARGE(G35:Z35,1)+LARGE(G35:Z35,2),SUM(G35:Z35))</f>
        <v>132</v>
      </c>
      <c r="AC35" s="62">
        <f>IF(AB35&gt;AA35,AB35,AA35)</f>
        <v>132</v>
      </c>
      <c r="AD35" s="59">
        <f>COUNT(G35:Z35)</f>
        <v>3</v>
      </c>
    </row>
    <row r="36" spans="1:30" x14ac:dyDescent="0.25">
      <c r="A36" s="18">
        <v>34</v>
      </c>
      <c r="B36" s="17" t="s">
        <v>115</v>
      </c>
      <c r="C36" s="18">
        <v>2006</v>
      </c>
      <c r="D36" s="18" t="s">
        <v>31</v>
      </c>
      <c r="E36" s="17" t="s">
        <v>20</v>
      </c>
      <c r="F36" s="17" t="s">
        <v>21</v>
      </c>
      <c r="G36" s="3"/>
      <c r="H36" s="3"/>
      <c r="I36" s="3"/>
      <c r="J36" s="3"/>
      <c r="K36" s="3"/>
      <c r="L36" s="3"/>
      <c r="M36" s="3"/>
      <c r="N36" s="3"/>
      <c r="O36" s="3">
        <v>66</v>
      </c>
      <c r="P36" s="3"/>
      <c r="Q36" s="3"/>
      <c r="R36" s="3">
        <v>65</v>
      </c>
      <c r="S36" s="3"/>
      <c r="T36" s="3">
        <v>29</v>
      </c>
      <c r="U36" s="3"/>
      <c r="V36" s="3"/>
      <c r="W36" s="3"/>
      <c r="X36" s="3"/>
      <c r="Y36" s="3"/>
      <c r="Z36" s="3"/>
      <c r="AA36" s="60">
        <v>0</v>
      </c>
      <c r="AB36" s="61">
        <f>IF(COUNT(G36:Z36)&gt;2,LARGE(G36:Z36,1)+LARGE(G36:Z36,2),SUM(G36:Z36))</f>
        <v>131</v>
      </c>
      <c r="AC36" s="62">
        <f>IF(AB36&gt;AA36,AB36,AA36)</f>
        <v>131</v>
      </c>
      <c r="AD36" s="59">
        <f>COUNT(G36:Z36)</f>
        <v>3</v>
      </c>
    </row>
    <row r="37" spans="1:30" x14ac:dyDescent="0.25">
      <c r="A37" s="18">
        <v>35</v>
      </c>
      <c r="B37" s="17" t="s">
        <v>78</v>
      </c>
      <c r="C37" s="18">
        <v>2004</v>
      </c>
      <c r="D37" s="18">
        <v>1</v>
      </c>
      <c r="E37" s="17" t="s">
        <v>20</v>
      </c>
      <c r="F37" s="17" t="s">
        <v>21</v>
      </c>
      <c r="G37" s="3"/>
      <c r="H37" s="3"/>
      <c r="I37" s="3"/>
      <c r="J37" s="3"/>
      <c r="K37" s="3"/>
      <c r="L37" s="3"/>
      <c r="M37" s="3"/>
      <c r="N37" s="3">
        <v>70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60">
        <v>130</v>
      </c>
      <c r="AB37" s="61">
        <f>IF(COUNT(G37:Z37)&gt;2,LARGE(G37:Z37,1)+LARGE(G37:Z37,2),SUM(G37:Z37))</f>
        <v>70</v>
      </c>
      <c r="AC37" s="62">
        <f>IF(AB37&gt;AA37,AB37,AA37)</f>
        <v>130</v>
      </c>
      <c r="AD37" s="59">
        <f>COUNT(G37:Z37)</f>
        <v>1</v>
      </c>
    </row>
    <row r="38" spans="1:30" x14ac:dyDescent="0.25">
      <c r="A38" s="18">
        <v>36</v>
      </c>
      <c r="B38" s="17" t="s">
        <v>296</v>
      </c>
      <c r="C38" s="18">
        <v>1991</v>
      </c>
      <c r="D38" s="18" t="s">
        <v>29</v>
      </c>
      <c r="E38" s="17" t="s">
        <v>20</v>
      </c>
      <c r="F38" s="17"/>
      <c r="G38" s="18">
        <v>87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67">
        <v>125</v>
      </c>
      <c r="AB38" s="61">
        <f>IF(COUNT(G38:Z38)&gt;2,LARGE(G38:Z38,1)+LARGE(G38:Z38,2),SUM(G38:Z38))</f>
        <v>87</v>
      </c>
      <c r="AC38" s="62">
        <f>IF(AB38&gt;AA38,AB38,AA38)</f>
        <v>125</v>
      </c>
      <c r="AD38" s="59">
        <f>COUNT(G38:Z38)</f>
        <v>1</v>
      </c>
    </row>
    <row r="39" spans="1:30" x14ac:dyDescent="0.25">
      <c r="A39" s="18">
        <v>37</v>
      </c>
      <c r="B39" s="17" t="s">
        <v>84</v>
      </c>
      <c r="C39" s="18">
        <v>1988</v>
      </c>
      <c r="D39" s="18" t="s">
        <v>23</v>
      </c>
      <c r="E39" s="17" t="s">
        <v>20</v>
      </c>
      <c r="F39" s="1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60">
        <v>120</v>
      </c>
      <c r="AB39" s="61">
        <f>IF(COUNT(G39:Z39)&gt;2,LARGE(G39:Z39,1)+LARGE(G39:Z39,2),SUM(G39:Z39))</f>
        <v>0</v>
      </c>
      <c r="AC39" s="62">
        <f>IF(AB39&gt;AA39,AB39,AA39)</f>
        <v>120</v>
      </c>
      <c r="AD39" s="59">
        <f>COUNT(G39:Z39)</f>
        <v>0</v>
      </c>
    </row>
    <row r="40" spans="1:30" x14ac:dyDescent="0.25">
      <c r="A40" s="18">
        <v>38</v>
      </c>
      <c r="B40" s="17" t="s">
        <v>109</v>
      </c>
      <c r="C40" s="18">
        <v>1991</v>
      </c>
      <c r="D40" s="18" t="s">
        <v>23</v>
      </c>
      <c r="E40" s="17" t="s">
        <v>20</v>
      </c>
      <c r="F40" s="17"/>
      <c r="G40" s="3"/>
      <c r="H40" s="3">
        <v>87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60">
        <v>120</v>
      </c>
      <c r="AB40" s="61">
        <f>IF(COUNT(G40:Z40)&gt;2,LARGE(G40:Z40,1)+LARGE(G40:Z40,2),SUM(G40:Z40))</f>
        <v>87</v>
      </c>
      <c r="AC40" s="62">
        <f>IF(AB40&gt;AA40,AB40,AA40)</f>
        <v>120</v>
      </c>
      <c r="AD40" s="59">
        <f>COUNT(G40:Z40)</f>
        <v>1</v>
      </c>
    </row>
    <row r="41" spans="1:30" x14ac:dyDescent="0.25">
      <c r="A41" s="18">
        <v>39</v>
      </c>
      <c r="B41" s="17" t="s">
        <v>175</v>
      </c>
      <c r="C41" s="18">
        <v>2006</v>
      </c>
      <c r="D41" s="18" t="s">
        <v>31</v>
      </c>
      <c r="E41" s="17" t="s">
        <v>20</v>
      </c>
      <c r="F41" s="17" t="s">
        <v>21</v>
      </c>
      <c r="G41" s="3"/>
      <c r="H41" s="3"/>
      <c r="I41" s="3"/>
      <c r="J41" s="3"/>
      <c r="K41" s="3"/>
      <c r="L41" s="3"/>
      <c r="M41" s="3"/>
      <c r="N41" s="3"/>
      <c r="O41" s="3">
        <v>60</v>
      </c>
      <c r="P41" s="3"/>
      <c r="Q41" s="3"/>
      <c r="R41" s="3"/>
      <c r="S41" s="3"/>
      <c r="T41" s="3">
        <v>50</v>
      </c>
      <c r="U41" s="3"/>
      <c r="V41" s="3"/>
      <c r="W41" s="3"/>
      <c r="X41" s="3"/>
      <c r="Y41" s="3"/>
      <c r="Z41" s="3"/>
      <c r="AA41" s="60">
        <v>60</v>
      </c>
      <c r="AB41" s="61">
        <f>IF(COUNT(G41:Z41)&gt;2,LARGE(G41:Z41,1)+LARGE(G41:Z41,2),SUM(G41:Z41))</f>
        <v>110</v>
      </c>
      <c r="AC41" s="62">
        <f>IF(AB41&gt;AA41,AB41,AA41)</f>
        <v>110</v>
      </c>
      <c r="AD41" s="59">
        <f>COUNT(G41:Z41)</f>
        <v>2</v>
      </c>
    </row>
    <row r="42" spans="1:30" x14ac:dyDescent="0.25">
      <c r="A42" s="18">
        <v>40</v>
      </c>
      <c r="B42" s="17" t="s">
        <v>355</v>
      </c>
      <c r="C42" s="18">
        <v>2007</v>
      </c>
      <c r="D42" s="18" t="s">
        <v>120</v>
      </c>
      <c r="E42" s="17" t="s">
        <v>20</v>
      </c>
      <c r="F42" s="17" t="s">
        <v>21</v>
      </c>
      <c r="G42" s="18"/>
      <c r="H42" s="18"/>
      <c r="I42" s="18"/>
      <c r="J42" s="18"/>
      <c r="K42" s="18"/>
      <c r="L42" s="18"/>
      <c r="M42" s="18"/>
      <c r="N42" s="18"/>
      <c r="O42" s="18"/>
      <c r="P42" s="18">
        <v>45</v>
      </c>
      <c r="Q42" s="18"/>
      <c r="R42" s="18"/>
      <c r="S42" s="18"/>
      <c r="T42" s="18"/>
      <c r="U42" s="18"/>
      <c r="V42" s="18">
        <v>64</v>
      </c>
      <c r="W42" s="18"/>
      <c r="X42" s="18"/>
      <c r="Y42" s="18"/>
      <c r="Z42" s="18"/>
      <c r="AA42" s="67">
        <v>0</v>
      </c>
      <c r="AB42" s="61">
        <f>IF(COUNT(G42:Z42)&gt;2,LARGE(G42:Z42,1)+LARGE(G42:Z42,2),SUM(G42:Z42))</f>
        <v>109</v>
      </c>
      <c r="AC42" s="62">
        <f>IF(AB42&gt;AA42,AB42,AA42)</f>
        <v>109</v>
      </c>
      <c r="AD42" s="59">
        <f>COUNT(G42:Z42)</f>
        <v>2</v>
      </c>
    </row>
    <row r="43" spans="1:30" x14ac:dyDescent="0.25">
      <c r="A43" s="18">
        <v>41</v>
      </c>
      <c r="B43" s="17" t="s">
        <v>79</v>
      </c>
      <c r="C43" s="18">
        <v>2003</v>
      </c>
      <c r="D43" s="18" t="s">
        <v>48</v>
      </c>
      <c r="E43" s="17" t="s">
        <v>20</v>
      </c>
      <c r="F43" s="17" t="s">
        <v>80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60">
        <v>106</v>
      </c>
      <c r="AB43" s="61">
        <f>IF(COUNT(G43:Z43)&gt;2,LARGE(G43:Z43,1)+LARGE(G43:Z43,2),SUM(G43:Z43))</f>
        <v>0</v>
      </c>
      <c r="AC43" s="62">
        <f>IF(AB43&gt;AA43,AB43,AA43)</f>
        <v>106</v>
      </c>
      <c r="AD43" s="59">
        <f>COUNT(G43:Z43)</f>
        <v>0</v>
      </c>
    </row>
    <row r="44" spans="1:30" x14ac:dyDescent="0.25">
      <c r="A44" s="18">
        <v>42</v>
      </c>
      <c r="B44" s="17" t="s">
        <v>173</v>
      </c>
      <c r="C44" s="18">
        <v>2007</v>
      </c>
      <c r="D44" s="18" t="s">
        <v>31</v>
      </c>
      <c r="E44" s="17" t="s">
        <v>20</v>
      </c>
      <c r="F44" s="17" t="s">
        <v>21</v>
      </c>
      <c r="G44" s="3"/>
      <c r="H44" s="3"/>
      <c r="I44" s="3"/>
      <c r="J44" s="3"/>
      <c r="K44" s="3"/>
      <c r="L44" s="3"/>
      <c r="M44" s="3"/>
      <c r="N44" s="3"/>
      <c r="O44" s="3"/>
      <c r="P44" s="3">
        <v>45</v>
      </c>
      <c r="Q44" s="3"/>
      <c r="R44" s="3"/>
      <c r="S44" s="3"/>
      <c r="T44" s="3">
        <v>50</v>
      </c>
      <c r="U44" s="3"/>
      <c r="V44" s="3">
        <v>44</v>
      </c>
      <c r="W44" s="3"/>
      <c r="X44" s="3"/>
      <c r="Y44" s="3"/>
      <c r="Z44" s="3"/>
      <c r="AA44" s="60">
        <v>0</v>
      </c>
      <c r="AB44" s="61">
        <f>IF(COUNT(G44:Z44)&gt;2,LARGE(G44:Z44,1)+LARGE(G44:Z44,2),SUM(G44:Z44))</f>
        <v>95</v>
      </c>
      <c r="AC44" s="62">
        <f>IF(AB44&gt;AA44,AB44,AA44)</f>
        <v>95</v>
      </c>
      <c r="AD44" s="59">
        <f>COUNT(G44:Z44)</f>
        <v>3</v>
      </c>
    </row>
    <row r="45" spans="1:30" x14ac:dyDescent="0.25">
      <c r="A45" s="18">
        <v>43</v>
      </c>
      <c r="B45" s="17" t="s">
        <v>171</v>
      </c>
      <c r="C45" s="18">
        <v>2007</v>
      </c>
      <c r="D45" s="18" t="s">
        <v>120</v>
      </c>
      <c r="E45" s="17" t="s">
        <v>20</v>
      </c>
      <c r="F45" s="17" t="s">
        <v>114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50</v>
      </c>
      <c r="U45" s="3"/>
      <c r="V45" s="3">
        <v>40</v>
      </c>
      <c r="W45" s="3"/>
      <c r="X45" s="3"/>
      <c r="Y45" s="3"/>
      <c r="Z45" s="3"/>
      <c r="AA45" s="60">
        <v>0</v>
      </c>
      <c r="AB45" s="61">
        <f>IF(COUNT(G45:Z45)&gt;2,LARGE(G45:Z45,1)+LARGE(G45:Z45,2),SUM(G45:Z45))</f>
        <v>90</v>
      </c>
      <c r="AC45" s="62">
        <f>IF(AB45&gt;AA45,AB45,AA45)</f>
        <v>90</v>
      </c>
      <c r="AD45" s="59">
        <f>COUNT(G45:Z45)</f>
        <v>2</v>
      </c>
    </row>
    <row r="46" spans="1:30" x14ac:dyDescent="0.25">
      <c r="A46" s="18">
        <v>44</v>
      </c>
      <c r="B46" s="17" t="s">
        <v>76</v>
      </c>
      <c r="C46" s="18">
        <v>1972</v>
      </c>
      <c r="D46" s="18" t="s">
        <v>23</v>
      </c>
      <c r="E46" s="17" t="s">
        <v>20</v>
      </c>
      <c r="F46" s="17"/>
      <c r="G46" s="3"/>
      <c r="H46" s="3">
        <v>87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60">
        <v>0</v>
      </c>
      <c r="AB46" s="61">
        <f>IF(COUNT(G46:Z46)&gt;2,LARGE(G46:Z46,1)+LARGE(G46:Z46,2),SUM(G46:Z46))</f>
        <v>87</v>
      </c>
      <c r="AC46" s="62">
        <f>IF(AB46&gt;AA46,AB46,AA46)</f>
        <v>87</v>
      </c>
      <c r="AD46" s="59">
        <f>COUNT(G46:Z46)</f>
        <v>1</v>
      </c>
    </row>
    <row r="47" spans="1:30" x14ac:dyDescent="0.25">
      <c r="A47" s="18">
        <v>45</v>
      </c>
      <c r="B47" s="17" t="s">
        <v>349</v>
      </c>
      <c r="C47" s="18">
        <v>1978</v>
      </c>
      <c r="D47" s="18" t="s">
        <v>348</v>
      </c>
      <c r="E47" s="17" t="s">
        <v>38</v>
      </c>
      <c r="F47" s="17"/>
      <c r="G47" s="18"/>
      <c r="H47" s="18">
        <v>87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67">
        <v>0</v>
      </c>
      <c r="AB47" s="61">
        <f>IF(COUNT(G47:Z47)&gt;2,LARGE(G47:Z47,1)+LARGE(G47:Z47,2),SUM(G47:Z47))</f>
        <v>87</v>
      </c>
      <c r="AC47" s="62">
        <f>IF(AB47&gt;AA47,AB47,AA47)</f>
        <v>87</v>
      </c>
      <c r="AD47" s="59">
        <f>COUNT(G47:Z47)</f>
        <v>1</v>
      </c>
    </row>
    <row r="48" spans="1:30" x14ac:dyDescent="0.25">
      <c r="A48" s="18">
        <v>46</v>
      </c>
      <c r="B48" s="17" t="s">
        <v>423</v>
      </c>
      <c r="C48" s="18">
        <v>1986</v>
      </c>
      <c r="D48" s="18" t="s">
        <v>19</v>
      </c>
      <c r="E48" s="17" t="s">
        <v>20</v>
      </c>
      <c r="F48" s="17"/>
      <c r="G48" s="18"/>
      <c r="H48" s="18">
        <v>87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67">
        <v>0</v>
      </c>
      <c r="AB48" s="61">
        <f>IF(COUNT(G48:Z48)&gt;2,LARGE(G48:Z48,1)+LARGE(G48:Z48,2),SUM(G48:Z48))</f>
        <v>87</v>
      </c>
      <c r="AC48" s="62">
        <f>IF(AB48&gt;AA48,AB48,AA48)</f>
        <v>87</v>
      </c>
      <c r="AD48" s="59">
        <f>COUNT(G48:Z48)</f>
        <v>1</v>
      </c>
    </row>
    <row r="49" spans="1:30" x14ac:dyDescent="0.25">
      <c r="A49" s="18">
        <v>47</v>
      </c>
      <c r="B49" s="17" t="s">
        <v>157</v>
      </c>
      <c r="C49" s="18">
        <v>2004</v>
      </c>
      <c r="D49" s="18">
        <v>3</v>
      </c>
      <c r="E49" s="17" t="s">
        <v>38</v>
      </c>
      <c r="F49" s="17" t="s">
        <v>39</v>
      </c>
      <c r="G49" s="3"/>
      <c r="H49" s="3"/>
      <c r="I49" s="3"/>
      <c r="J49" s="3"/>
      <c r="K49" s="3"/>
      <c r="L49" s="3"/>
      <c r="M49" s="3"/>
      <c r="N49" s="3">
        <v>84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60">
        <v>41</v>
      </c>
      <c r="AB49" s="61">
        <f>IF(COUNT(G49:Z49)&gt;2,LARGE(G49:Z49,1)+LARGE(G49:Z49,2),SUM(G49:Z49))</f>
        <v>84</v>
      </c>
      <c r="AC49" s="62">
        <f>IF(AB49&gt;AA49,AB49,AA49)</f>
        <v>84</v>
      </c>
      <c r="AD49" s="59">
        <f>COUNT(G49:Z49)</f>
        <v>1</v>
      </c>
    </row>
    <row r="50" spans="1:30" x14ac:dyDescent="0.25">
      <c r="A50" s="18">
        <v>48</v>
      </c>
      <c r="B50" s="17" t="s">
        <v>98</v>
      </c>
      <c r="C50" s="18">
        <v>2004</v>
      </c>
      <c r="D50" s="18" t="s">
        <v>31</v>
      </c>
      <c r="E50" s="17" t="s">
        <v>20</v>
      </c>
      <c r="F50" s="17" t="s">
        <v>21</v>
      </c>
      <c r="G50" s="3"/>
      <c r="H50" s="3"/>
      <c r="I50" s="3"/>
      <c r="J50" s="3"/>
      <c r="K50" s="3"/>
      <c r="L50" s="3"/>
      <c r="M50" s="3"/>
      <c r="N50" s="3">
        <v>41</v>
      </c>
      <c r="O50" s="3"/>
      <c r="P50" s="3"/>
      <c r="Q50" s="3"/>
      <c r="R50" s="3">
        <v>38</v>
      </c>
      <c r="S50" s="3"/>
      <c r="T50" s="3"/>
      <c r="U50" s="3"/>
      <c r="V50" s="3"/>
      <c r="W50" s="3"/>
      <c r="X50" s="3"/>
      <c r="Y50" s="3"/>
      <c r="Z50" s="3"/>
      <c r="AA50" s="60">
        <v>60</v>
      </c>
      <c r="AB50" s="61">
        <f>IF(COUNT(G50:Z50)&gt;2,LARGE(G50:Z50,1)+LARGE(G50:Z50,2),SUM(G50:Z50))</f>
        <v>79</v>
      </c>
      <c r="AC50" s="62">
        <f>IF(AB50&gt;AA50,AB50,AA50)</f>
        <v>79</v>
      </c>
      <c r="AD50" s="59">
        <f>COUNT(G50:Z50)</f>
        <v>2</v>
      </c>
    </row>
    <row r="51" spans="1:30" x14ac:dyDescent="0.25">
      <c r="A51" s="18">
        <v>49</v>
      </c>
      <c r="B51" s="17" t="s">
        <v>99</v>
      </c>
      <c r="C51" s="18">
        <v>2001</v>
      </c>
      <c r="D51" s="18" t="s">
        <v>33</v>
      </c>
      <c r="E51" s="17" t="s">
        <v>20</v>
      </c>
      <c r="F51" s="17" t="s">
        <v>21</v>
      </c>
      <c r="G51" s="3">
        <v>57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60">
        <v>75</v>
      </c>
      <c r="AB51" s="61">
        <f>IF(COUNT(G51:Z51)&gt;2,LARGE(G51:Z51,1)+LARGE(G51:Z51,2),SUM(G51:Z51))</f>
        <v>57</v>
      </c>
      <c r="AC51" s="62">
        <f>IF(AB51&gt;AA51,AB51,AA51)</f>
        <v>75</v>
      </c>
      <c r="AD51" s="59">
        <f>COUNT(G51:Z51)</f>
        <v>1</v>
      </c>
    </row>
    <row r="52" spans="1:30" x14ac:dyDescent="0.25">
      <c r="A52" s="18">
        <v>50</v>
      </c>
      <c r="B52" s="17" t="s">
        <v>383</v>
      </c>
      <c r="C52" s="18">
        <v>1970</v>
      </c>
      <c r="D52" s="18" t="s">
        <v>29</v>
      </c>
      <c r="E52" s="17" t="s">
        <v>20</v>
      </c>
      <c r="F52" s="17"/>
      <c r="G52" s="18">
        <v>75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67">
        <v>0</v>
      </c>
      <c r="AB52" s="61">
        <f>IF(COUNT(G52:Z52)&gt;2,LARGE(G52:Z52,1)+LARGE(G52:Z52,2),SUM(G52:Z52))</f>
        <v>75</v>
      </c>
      <c r="AC52" s="62">
        <f>IF(AB52&gt;AA52,AB52,AA52)</f>
        <v>75</v>
      </c>
      <c r="AD52" s="59">
        <f>COUNT(G52:Z52)</f>
        <v>1</v>
      </c>
    </row>
    <row r="53" spans="1:30" x14ac:dyDescent="0.25">
      <c r="A53" s="18">
        <v>51</v>
      </c>
      <c r="B53" s="17" t="s">
        <v>65</v>
      </c>
      <c r="C53" s="18">
        <v>1972</v>
      </c>
      <c r="D53" s="18" t="s">
        <v>48</v>
      </c>
      <c r="E53" s="17" t="s">
        <v>20</v>
      </c>
      <c r="F53" s="1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60">
        <v>73</v>
      </c>
      <c r="AB53" s="61">
        <f>IF(COUNT(G53:Z53)&gt;2,LARGE(G53:Z53,1)+LARGE(G53:Z53,2),SUM(G53:Z53))</f>
        <v>0</v>
      </c>
      <c r="AC53" s="62">
        <f>IF(AB53&gt;AA53,AB53,AA53)</f>
        <v>73</v>
      </c>
      <c r="AD53" s="59">
        <f>COUNT(G53:Z53)</f>
        <v>0</v>
      </c>
    </row>
    <row r="54" spans="1:30" x14ac:dyDescent="0.25">
      <c r="A54" s="18">
        <v>52</v>
      </c>
      <c r="B54" s="17" t="s">
        <v>302</v>
      </c>
      <c r="C54" s="18">
        <v>1990</v>
      </c>
      <c r="D54" s="18" t="s">
        <v>23</v>
      </c>
      <c r="E54" s="17" t="s">
        <v>20</v>
      </c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67">
        <v>73</v>
      </c>
      <c r="AB54" s="61">
        <f>IF(COUNT(G54:Z54)&gt;2,LARGE(G54:Z54,1)+LARGE(G54:Z54,2),SUM(G54:Z54))</f>
        <v>0</v>
      </c>
      <c r="AC54" s="62">
        <f>IF(AB54&gt;AA54,AB54,AA54)</f>
        <v>73</v>
      </c>
      <c r="AD54" s="59">
        <f>COUNT(G54:Z54)</f>
        <v>0</v>
      </c>
    </row>
    <row r="55" spans="1:30" x14ac:dyDescent="0.25">
      <c r="A55" s="18">
        <v>53</v>
      </c>
      <c r="B55" s="17" t="s">
        <v>159</v>
      </c>
      <c r="C55" s="18">
        <v>2003</v>
      </c>
      <c r="D55" s="18" t="s">
        <v>154</v>
      </c>
      <c r="E55" s="17" t="s">
        <v>20</v>
      </c>
      <c r="F55" s="17" t="s">
        <v>43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60">
        <v>70</v>
      </c>
      <c r="AB55" s="61">
        <f>IF(COUNT(G55:Z55)&gt;2,LARGE(G55:Z55,1)+LARGE(G55:Z55,2),SUM(G55:Z55))</f>
        <v>0</v>
      </c>
      <c r="AC55" s="62">
        <f>IF(AB55&gt;AA55,AB55,AA55)</f>
        <v>70</v>
      </c>
      <c r="AD55" s="59">
        <f>COUNT(G55:Z55)</f>
        <v>0</v>
      </c>
    </row>
    <row r="56" spans="1:30" x14ac:dyDescent="0.25">
      <c r="A56" s="18">
        <v>54</v>
      </c>
      <c r="B56" s="17" t="s">
        <v>162</v>
      </c>
      <c r="C56" s="18">
        <v>2004</v>
      </c>
      <c r="D56" s="18" t="s">
        <v>26</v>
      </c>
      <c r="E56" s="17" t="s">
        <v>38</v>
      </c>
      <c r="F56" s="17" t="s">
        <v>39</v>
      </c>
      <c r="G56" s="3"/>
      <c r="H56" s="3"/>
      <c r="I56" s="3"/>
      <c r="J56" s="3"/>
      <c r="K56" s="3"/>
      <c r="L56" s="3"/>
      <c r="M56" s="3"/>
      <c r="N56" s="3">
        <v>70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60">
        <v>0</v>
      </c>
      <c r="AB56" s="61">
        <f>IF(COUNT(G56:Z56)&gt;2,LARGE(G56:Z56,1)+LARGE(G56:Z56,2),SUM(G56:Z56))</f>
        <v>70</v>
      </c>
      <c r="AC56" s="62">
        <f>IF(AB56&gt;AA56,AB56,AA56)</f>
        <v>70</v>
      </c>
      <c r="AD56" s="59">
        <f>COUNT(G56:Z56)</f>
        <v>1</v>
      </c>
    </row>
    <row r="57" spans="1:30" x14ac:dyDescent="0.25">
      <c r="A57" s="18">
        <v>55</v>
      </c>
      <c r="B57" s="17" t="s">
        <v>88</v>
      </c>
      <c r="C57" s="18">
        <v>2003</v>
      </c>
      <c r="D57" s="18" t="s">
        <v>19</v>
      </c>
      <c r="E57" s="17" t="s">
        <v>20</v>
      </c>
      <c r="F57" s="17" t="s">
        <v>21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60">
        <v>65</v>
      </c>
      <c r="AB57" s="61">
        <f>IF(COUNT(G57:Z57)&gt;2,LARGE(G57:Z57,1)+LARGE(G57:Z57,2),SUM(G57:Z57))</f>
        <v>0</v>
      </c>
      <c r="AC57" s="62">
        <f>IF(AB57&gt;AA57,AB57,AA57)</f>
        <v>65</v>
      </c>
      <c r="AD57" s="59">
        <f>COUNT(G57:Z57)</f>
        <v>0</v>
      </c>
    </row>
    <row r="58" spans="1:30" x14ac:dyDescent="0.25">
      <c r="A58" s="18">
        <v>56</v>
      </c>
      <c r="B58" s="17" t="s">
        <v>219</v>
      </c>
      <c r="C58" s="18">
        <v>2006</v>
      </c>
      <c r="D58" s="18" t="s">
        <v>150</v>
      </c>
      <c r="E58" s="17" t="s">
        <v>38</v>
      </c>
      <c r="F58" s="17" t="s">
        <v>39</v>
      </c>
      <c r="G58" s="18"/>
      <c r="H58" s="18"/>
      <c r="I58" s="18"/>
      <c r="J58" s="18"/>
      <c r="K58" s="18"/>
      <c r="L58" s="18"/>
      <c r="M58" s="18"/>
      <c r="N58" s="18"/>
      <c r="O58" s="18">
        <v>60</v>
      </c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67">
        <v>0</v>
      </c>
      <c r="AB58" s="61">
        <f>IF(COUNT(G58:Z58)&gt;2,LARGE(G58:Z58,1)+LARGE(G58:Z58,2),SUM(G58:Z58))</f>
        <v>60</v>
      </c>
      <c r="AC58" s="62">
        <f>IF(AB58&gt;AA58,AB58,AA58)</f>
        <v>60</v>
      </c>
      <c r="AD58" s="59">
        <f>COUNT(G58:Z58)</f>
        <v>1</v>
      </c>
    </row>
    <row r="59" spans="1:30" x14ac:dyDescent="0.25">
      <c r="A59" s="18">
        <v>57</v>
      </c>
      <c r="B59" s="17" t="s">
        <v>85</v>
      </c>
      <c r="C59" s="18">
        <v>1991</v>
      </c>
      <c r="D59" s="18" t="s">
        <v>26</v>
      </c>
      <c r="E59" s="17" t="s">
        <v>20</v>
      </c>
      <c r="F59" s="17" t="s">
        <v>36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60">
        <v>57</v>
      </c>
      <c r="AB59" s="61">
        <f>IF(COUNT(G59:Z59)&gt;2,LARGE(G59:Z59,1)+LARGE(G59:Z59,2),SUM(G59:Z59))</f>
        <v>0</v>
      </c>
      <c r="AC59" s="62">
        <f>IF(AB59&gt;AA59,AB59,AA59)</f>
        <v>57</v>
      </c>
      <c r="AD59" s="59">
        <f>COUNT(G59:Z59)</f>
        <v>0</v>
      </c>
    </row>
    <row r="60" spans="1:30" x14ac:dyDescent="0.25">
      <c r="A60" s="18">
        <v>58</v>
      </c>
      <c r="B60" s="17" t="s">
        <v>217</v>
      </c>
      <c r="C60" s="18" t="s">
        <v>215</v>
      </c>
      <c r="D60" s="18" t="s">
        <v>150</v>
      </c>
      <c r="E60" s="17" t="s">
        <v>38</v>
      </c>
      <c r="F60" s="17" t="s">
        <v>39</v>
      </c>
      <c r="G60" s="18"/>
      <c r="H60" s="18"/>
      <c r="I60" s="18"/>
      <c r="J60" s="18"/>
      <c r="K60" s="18"/>
      <c r="L60" s="18"/>
      <c r="M60" s="18"/>
      <c r="N60" s="18"/>
      <c r="O60" s="18"/>
      <c r="P60" s="18">
        <v>54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67">
        <v>0</v>
      </c>
      <c r="AB60" s="61">
        <f>IF(COUNT(G60:Z60)&gt;2,LARGE(G60:Z60,1)+LARGE(G60:Z60,2),SUM(G60:Z60))</f>
        <v>54</v>
      </c>
      <c r="AC60" s="62">
        <f>IF(AB60&gt;AA60,AB60,AA60)</f>
        <v>54</v>
      </c>
      <c r="AD60" s="59">
        <f>COUNT(G60:Z60)</f>
        <v>1</v>
      </c>
    </row>
    <row r="61" spans="1:30" x14ac:dyDescent="0.25">
      <c r="A61" s="18">
        <v>59</v>
      </c>
      <c r="B61" s="17" t="s">
        <v>69</v>
      </c>
      <c r="C61" s="18">
        <v>1983</v>
      </c>
      <c r="D61" s="18" t="s">
        <v>26</v>
      </c>
      <c r="E61" s="17" t="s">
        <v>20</v>
      </c>
      <c r="F61" s="1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60">
        <v>53</v>
      </c>
      <c r="AB61" s="61">
        <f>IF(COUNT(G61:Z61)&gt;2,LARGE(G61:Z61,1)+LARGE(G61:Z61,2),SUM(G61:Z61))</f>
        <v>0</v>
      </c>
      <c r="AC61" s="62">
        <f>IF(AB61&gt;AA61,AB61,AA61)</f>
        <v>53</v>
      </c>
      <c r="AD61" s="59">
        <f>COUNT(G61:Z61)</f>
        <v>0</v>
      </c>
    </row>
    <row r="62" spans="1:30" x14ac:dyDescent="0.25">
      <c r="A62" s="18">
        <v>60</v>
      </c>
      <c r="B62" s="17" t="s">
        <v>106</v>
      </c>
      <c r="C62" s="18">
        <v>1996</v>
      </c>
      <c r="D62" s="18" t="s">
        <v>48</v>
      </c>
      <c r="E62" s="17" t="s">
        <v>20</v>
      </c>
      <c r="F62" s="17" t="s">
        <v>36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60">
        <v>53</v>
      </c>
      <c r="AB62" s="61">
        <f>IF(COUNT(G62:Z62)&gt;2,LARGE(G62:Z62,1)+LARGE(G62:Z62,2),SUM(G62:Z62))</f>
        <v>0</v>
      </c>
      <c r="AC62" s="62">
        <f>IF(AB62&gt;AA62,AB62,AA62)</f>
        <v>53</v>
      </c>
      <c r="AD62" s="59">
        <f>COUNT(G62:Z62)</f>
        <v>0</v>
      </c>
    </row>
    <row r="63" spans="1:30" x14ac:dyDescent="0.25">
      <c r="A63" s="18">
        <v>61</v>
      </c>
      <c r="B63" s="17" t="s">
        <v>303</v>
      </c>
      <c r="C63" s="17"/>
      <c r="D63" s="17"/>
      <c r="E63" s="17" t="s">
        <v>20</v>
      </c>
      <c r="F63" s="17" t="s">
        <v>36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67">
        <v>53</v>
      </c>
      <c r="AB63" s="61">
        <f>IF(COUNT(G63:Z63)&gt;2,LARGE(G63:Z63,1)+LARGE(G63:Z63,2),SUM(G63:Z63))</f>
        <v>0</v>
      </c>
      <c r="AC63" s="62">
        <f>IF(AB63&gt;AA63,AB63,AA63)</f>
        <v>53</v>
      </c>
      <c r="AD63" s="59">
        <f>COUNT(G63:Z63)</f>
        <v>0</v>
      </c>
    </row>
    <row r="64" spans="1:30" x14ac:dyDescent="0.25">
      <c r="A64" s="18">
        <v>62</v>
      </c>
      <c r="B64" s="17" t="s">
        <v>224</v>
      </c>
      <c r="C64" s="18" t="s">
        <v>215</v>
      </c>
      <c r="D64" s="18" t="s">
        <v>150</v>
      </c>
      <c r="E64" s="17" t="s">
        <v>38</v>
      </c>
      <c r="F64" s="17" t="s">
        <v>39</v>
      </c>
      <c r="G64" s="18"/>
      <c r="H64" s="18"/>
      <c r="I64" s="18"/>
      <c r="J64" s="18"/>
      <c r="K64" s="18"/>
      <c r="L64" s="18"/>
      <c r="M64" s="18"/>
      <c r="N64" s="18"/>
      <c r="O64" s="18"/>
      <c r="P64" s="18">
        <v>50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67">
        <v>0</v>
      </c>
      <c r="AB64" s="61">
        <f>IF(COUNT(G64:Z64)&gt;2,LARGE(G64:Z64,1)+LARGE(G64:Z64,2),SUM(G64:Z64))</f>
        <v>50</v>
      </c>
      <c r="AC64" s="62">
        <f>IF(AB64&gt;AA64,AB64,AA64)</f>
        <v>50</v>
      </c>
      <c r="AD64" s="59">
        <f>COUNT(G64:Z64)</f>
        <v>1</v>
      </c>
    </row>
    <row r="65" spans="1:30" x14ac:dyDescent="0.25">
      <c r="A65" s="18">
        <v>63</v>
      </c>
      <c r="B65" s="17" t="s">
        <v>112</v>
      </c>
      <c r="C65" s="18">
        <v>2006</v>
      </c>
      <c r="D65" s="18" t="s">
        <v>31</v>
      </c>
      <c r="E65" s="17" t="s">
        <v>20</v>
      </c>
      <c r="F65" s="17" t="s">
        <v>21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>
        <v>50</v>
      </c>
      <c r="U65" s="3"/>
      <c r="V65" s="3"/>
      <c r="W65" s="3"/>
      <c r="X65" s="3"/>
      <c r="Y65" s="3"/>
      <c r="Z65" s="3"/>
      <c r="AA65" s="60">
        <v>0</v>
      </c>
      <c r="AB65" s="61">
        <f>IF(COUNT(G65:Z65)&gt;2,LARGE(G65:Z65,1)+LARGE(G65:Z65,2),SUM(G65:Z65))</f>
        <v>50</v>
      </c>
      <c r="AC65" s="62">
        <f>IF(AB65&gt;AA65,AB65,AA65)</f>
        <v>50</v>
      </c>
      <c r="AD65" s="59">
        <f>COUNT(G65:Z65)</f>
        <v>1</v>
      </c>
    </row>
    <row r="66" spans="1:30" x14ac:dyDescent="0.25">
      <c r="A66" s="18">
        <v>64</v>
      </c>
      <c r="B66" s="17" t="s">
        <v>221</v>
      </c>
      <c r="C66" s="18">
        <v>2010</v>
      </c>
      <c r="D66" s="18" t="s">
        <v>19</v>
      </c>
      <c r="E66" s="17" t="s">
        <v>20</v>
      </c>
      <c r="F66" s="17" t="s">
        <v>39</v>
      </c>
      <c r="G66" s="18"/>
      <c r="H66" s="18"/>
      <c r="I66" s="18"/>
      <c r="J66" s="18"/>
      <c r="K66" s="18"/>
      <c r="L66" s="18"/>
      <c r="M66" s="18"/>
      <c r="N66" s="18"/>
      <c r="O66" s="18"/>
      <c r="P66" s="18">
        <v>45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67">
        <v>0</v>
      </c>
      <c r="AB66" s="61">
        <f>IF(COUNT(G66:Z66)&gt;2,LARGE(G66:Z66,1)+LARGE(G66:Z66,2),SUM(G66:Z66))</f>
        <v>45</v>
      </c>
      <c r="AC66" s="62">
        <f>IF(AB66&gt;AA66,AB66,AA66)</f>
        <v>45</v>
      </c>
      <c r="AD66" s="59">
        <f>COUNT(G66:Z66)</f>
        <v>1</v>
      </c>
    </row>
    <row r="67" spans="1:30" x14ac:dyDescent="0.25">
      <c r="A67" s="18">
        <v>65</v>
      </c>
      <c r="B67" s="17" t="s">
        <v>345</v>
      </c>
      <c r="C67" s="18">
        <v>2007</v>
      </c>
      <c r="D67" s="18" t="s">
        <v>31</v>
      </c>
      <c r="E67" s="17" t="s">
        <v>20</v>
      </c>
      <c r="F67" s="17" t="s">
        <v>21</v>
      </c>
      <c r="G67" s="18"/>
      <c r="H67" s="18"/>
      <c r="I67" s="18"/>
      <c r="J67" s="18"/>
      <c r="K67" s="18"/>
      <c r="L67" s="18"/>
      <c r="M67" s="18"/>
      <c r="N67" s="18"/>
      <c r="O67" s="18"/>
      <c r="P67" s="18">
        <v>45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67">
        <v>0</v>
      </c>
      <c r="AB67" s="61">
        <f>IF(COUNT(G67:Z67)&gt;2,LARGE(G67:Z67,1)+LARGE(G67:Z67,2),SUM(G67:Z67))</f>
        <v>45</v>
      </c>
      <c r="AC67" s="62">
        <f>IF(AB67&gt;AA67,AB67,AA67)</f>
        <v>45</v>
      </c>
      <c r="AD67" s="59">
        <f>COUNT(G67:Z67)</f>
        <v>1</v>
      </c>
    </row>
    <row r="68" spans="1:30" x14ac:dyDescent="0.25">
      <c r="A68" s="18">
        <v>66</v>
      </c>
      <c r="B68" s="17" t="s">
        <v>176</v>
      </c>
      <c r="C68" s="18">
        <v>2007</v>
      </c>
      <c r="D68" s="18" t="s">
        <v>31</v>
      </c>
      <c r="E68" s="17" t="s">
        <v>20</v>
      </c>
      <c r="F68" s="17" t="s">
        <v>114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>
        <v>40</v>
      </c>
      <c r="W68" s="3"/>
      <c r="X68" s="3"/>
      <c r="Y68" s="3"/>
      <c r="Z68" s="3"/>
      <c r="AA68" s="60">
        <v>0</v>
      </c>
      <c r="AB68" s="61">
        <f>IF(COUNT(G68:Z68)&gt;2,LARGE(G68:Z68,1)+LARGE(G68:Z68,2),SUM(G68:Z68))</f>
        <v>40</v>
      </c>
      <c r="AC68" s="62">
        <f>IF(AB68&gt;AA68,AB68,AA68)</f>
        <v>40</v>
      </c>
      <c r="AD68" s="59">
        <f>COUNT(G68:Z68)</f>
        <v>1</v>
      </c>
    </row>
    <row r="69" spans="1:30" x14ac:dyDescent="0.25">
      <c r="A69" s="18">
        <v>67</v>
      </c>
      <c r="B69" s="17" t="s">
        <v>270</v>
      </c>
      <c r="C69" s="18">
        <v>2009</v>
      </c>
      <c r="D69" s="18" t="s">
        <v>31</v>
      </c>
      <c r="E69" s="17" t="s">
        <v>20</v>
      </c>
      <c r="F69" s="17" t="s">
        <v>114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>
        <v>40</v>
      </c>
      <c r="W69" s="18"/>
      <c r="X69" s="18"/>
      <c r="Y69" s="18"/>
      <c r="Z69" s="18"/>
      <c r="AA69" s="67">
        <v>0</v>
      </c>
      <c r="AB69" s="61">
        <f>IF(COUNT(G69:Z69)&gt;2,LARGE(G69:Z69,1)+LARGE(G69:Z69,2),SUM(G69:Z69))</f>
        <v>40</v>
      </c>
      <c r="AC69" s="62">
        <f>IF(AB69&gt;AA69,AB69,AA69)</f>
        <v>40</v>
      </c>
      <c r="AD69" s="59">
        <f>COUNT(G69:Z69)</f>
        <v>1</v>
      </c>
    </row>
    <row r="70" spans="1:30" x14ac:dyDescent="0.25">
      <c r="A70" s="18">
        <v>68</v>
      </c>
      <c r="B70" s="17" t="s">
        <v>286</v>
      </c>
      <c r="C70" s="18">
        <v>2008</v>
      </c>
      <c r="D70" s="18" t="s">
        <v>120</v>
      </c>
      <c r="E70" s="17" t="s">
        <v>20</v>
      </c>
      <c r="F70" s="17" t="s">
        <v>114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>
        <v>40</v>
      </c>
      <c r="W70" s="18"/>
      <c r="X70" s="18"/>
      <c r="Y70" s="18"/>
      <c r="Z70" s="18"/>
      <c r="AA70" s="67">
        <v>0</v>
      </c>
      <c r="AB70" s="61">
        <f>IF(COUNT(G70:Z70)&gt;2,LARGE(G70:Z70,1)+LARGE(G70:Z70,2),SUM(G70:Z70))</f>
        <v>40</v>
      </c>
      <c r="AC70" s="62">
        <f>IF(AB70&gt;AA70,AB70,AA70)</f>
        <v>40</v>
      </c>
      <c r="AD70" s="59">
        <f>COUNT(G70:Z70)</f>
        <v>1</v>
      </c>
    </row>
    <row r="71" spans="1:30" x14ac:dyDescent="0.25">
      <c r="A71" s="18">
        <v>69</v>
      </c>
      <c r="B71" s="17" t="s">
        <v>174</v>
      </c>
      <c r="C71" s="18">
        <v>2005</v>
      </c>
      <c r="D71" s="18" t="s">
        <v>31</v>
      </c>
      <c r="E71" s="17" t="s">
        <v>20</v>
      </c>
      <c r="F71" s="17" t="s">
        <v>21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>
        <v>29</v>
      </c>
      <c r="U71" s="3"/>
      <c r="V71" s="3"/>
      <c r="W71" s="3"/>
      <c r="X71" s="3"/>
      <c r="Y71" s="3"/>
      <c r="Z71" s="3"/>
      <c r="AA71" s="60">
        <v>35</v>
      </c>
      <c r="AB71" s="61">
        <f>IF(COUNT(G71:Z71)&gt;2,LARGE(G71:Z71,1)+LARGE(G71:Z71,2),SUM(G71:Z71))</f>
        <v>29</v>
      </c>
      <c r="AC71" s="62">
        <f>IF(AB71&gt;AA71,AB71,AA71)</f>
        <v>35</v>
      </c>
      <c r="AD71" s="59">
        <f>COUNT(G71:Z71)</f>
        <v>1</v>
      </c>
    </row>
    <row r="72" spans="1:30" x14ac:dyDescent="0.25">
      <c r="A72" s="18">
        <v>70</v>
      </c>
      <c r="B72" s="17" t="s">
        <v>149</v>
      </c>
      <c r="C72" s="18">
        <v>2005</v>
      </c>
      <c r="D72" s="18" t="s">
        <v>150</v>
      </c>
      <c r="E72" s="17" t="s">
        <v>38</v>
      </c>
      <c r="F72" s="17" t="s">
        <v>39</v>
      </c>
      <c r="G72" s="3"/>
      <c r="H72" s="3"/>
      <c r="I72" s="3"/>
      <c r="J72" s="3"/>
      <c r="K72" s="3"/>
      <c r="L72" s="3"/>
      <c r="M72" s="3"/>
      <c r="N72" s="3"/>
      <c r="O72" s="3">
        <v>35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60">
        <v>0</v>
      </c>
      <c r="AB72" s="61">
        <f>IF(COUNT(G72:Z72)&gt;2,LARGE(G72:Z72,1)+LARGE(G72:Z72,2),SUM(G72:Z72))</f>
        <v>35</v>
      </c>
      <c r="AC72" s="62">
        <f>IF(AB72&gt;AA72,AB72,AA72)</f>
        <v>35</v>
      </c>
      <c r="AD72" s="59">
        <f>COUNT(G72:Z72)</f>
        <v>1</v>
      </c>
    </row>
    <row r="73" spans="1:30" x14ac:dyDescent="0.25">
      <c r="A73" s="18">
        <v>71</v>
      </c>
      <c r="B73" s="17" t="s">
        <v>119</v>
      </c>
      <c r="C73" s="18">
        <v>2006</v>
      </c>
      <c r="D73" s="18" t="s">
        <v>120</v>
      </c>
      <c r="E73" s="17" t="s">
        <v>20</v>
      </c>
      <c r="F73" s="17" t="s">
        <v>21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>
        <v>29</v>
      </c>
      <c r="U73" s="3"/>
      <c r="V73" s="3"/>
      <c r="W73" s="3"/>
      <c r="X73" s="3"/>
      <c r="Y73" s="3"/>
      <c r="Z73" s="3"/>
      <c r="AA73" s="60">
        <v>0</v>
      </c>
      <c r="AB73" s="61">
        <f>IF(COUNT(G73:Z73)&gt;2,LARGE(G73:Z73,1)+LARGE(G73:Z73,2),SUM(G73:Z73))</f>
        <v>29</v>
      </c>
      <c r="AC73" s="62">
        <f>IF(AB73&gt;AA73,AB73,AA73)</f>
        <v>29</v>
      </c>
      <c r="AD73" s="59">
        <f>COUNT(G73:Z73)</f>
        <v>1</v>
      </c>
    </row>
    <row r="74" spans="1:30" x14ac:dyDescent="0.25">
      <c r="A74" s="18">
        <v>72</v>
      </c>
      <c r="B74" s="17" t="s">
        <v>208</v>
      </c>
      <c r="C74" s="18">
        <v>2006</v>
      </c>
      <c r="D74" s="18" t="s">
        <v>150</v>
      </c>
      <c r="E74" s="17" t="s">
        <v>20</v>
      </c>
      <c r="F74" s="17" t="s">
        <v>21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>
        <v>29</v>
      </c>
      <c r="U74" s="18"/>
      <c r="V74" s="18"/>
      <c r="W74" s="18"/>
      <c r="X74" s="18"/>
      <c r="Y74" s="18"/>
      <c r="Z74" s="18"/>
      <c r="AA74" s="67">
        <v>0</v>
      </c>
      <c r="AB74" s="61">
        <f>IF(COUNT(G74:Z74)&gt;2,LARGE(G74:Z74,1)+LARGE(G74:Z74,2),SUM(G74:Z74))</f>
        <v>29</v>
      </c>
      <c r="AC74" s="62">
        <f>IF(AB74&gt;AA74,AB74,AA74)</f>
        <v>29</v>
      </c>
      <c r="AD74" s="59">
        <f>COUNT(G74:Z74)</f>
        <v>1</v>
      </c>
    </row>
    <row r="75" spans="1:30" x14ac:dyDescent="0.25">
      <c r="A75" s="18">
        <v>73</v>
      </c>
      <c r="B75" s="17" t="s">
        <v>359</v>
      </c>
      <c r="C75" s="18">
        <v>2005</v>
      </c>
      <c r="D75" s="18" t="s">
        <v>19</v>
      </c>
      <c r="E75" s="17" t="s">
        <v>20</v>
      </c>
      <c r="F75" s="17" t="s">
        <v>63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>
        <v>29</v>
      </c>
      <c r="U75" s="18"/>
      <c r="V75" s="18"/>
      <c r="W75" s="18"/>
      <c r="X75" s="18"/>
      <c r="Y75" s="18"/>
      <c r="Z75" s="18"/>
      <c r="AA75" s="67">
        <v>0</v>
      </c>
      <c r="AB75" s="61">
        <f>IF(COUNT(G75:Z75)&gt;2,LARGE(G75:Z75,1)+LARGE(G75:Z75,2),SUM(G75:Z75))</f>
        <v>29</v>
      </c>
      <c r="AC75" s="62">
        <f>IF(AB75&gt;AA75,AB75,AA75)</f>
        <v>29</v>
      </c>
      <c r="AD75" s="59">
        <f>COUNT(G75:Z75)</f>
        <v>1</v>
      </c>
    </row>
    <row r="76" spans="1:30" x14ac:dyDescent="0.25">
      <c r="A76" s="18">
        <v>74</v>
      </c>
      <c r="B76" s="17" t="s">
        <v>360</v>
      </c>
      <c r="C76" s="18">
        <v>2005</v>
      </c>
      <c r="D76" s="18" t="s">
        <v>120</v>
      </c>
      <c r="E76" s="17" t="s">
        <v>20</v>
      </c>
      <c r="F76" s="17" t="s">
        <v>21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>
        <v>29</v>
      </c>
      <c r="U76" s="18"/>
      <c r="V76" s="18"/>
      <c r="W76" s="18"/>
      <c r="X76" s="18"/>
      <c r="Y76" s="18"/>
      <c r="Z76" s="18"/>
      <c r="AA76" s="67">
        <v>0</v>
      </c>
      <c r="AB76" s="61">
        <f>IF(COUNT(G76:Z76)&gt;2,LARGE(G76:Z76,1)+LARGE(G76:Z76,2),SUM(G76:Z76))</f>
        <v>29</v>
      </c>
      <c r="AC76" s="62">
        <f>IF(AB76&gt;AA76,AB76,AA76)</f>
        <v>29</v>
      </c>
      <c r="AD76" s="59">
        <f>COUNT(G76:Z76)</f>
        <v>1</v>
      </c>
    </row>
    <row r="77" spans="1:30" x14ac:dyDescent="0.25">
      <c r="A77" s="18">
        <v>75</v>
      </c>
      <c r="B77" s="17" t="s">
        <v>213</v>
      </c>
      <c r="C77" s="18">
        <v>2008</v>
      </c>
      <c r="D77" s="18" t="s">
        <v>19</v>
      </c>
      <c r="E77" s="17" t="s">
        <v>38</v>
      </c>
      <c r="F77" s="17" t="s">
        <v>211</v>
      </c>
      <c r="G77" s="18"/>
      <c r="H77" s="18"/>
      <c r="I77" s="18"/>
      <c r="J77" s="18"/>
      <c r="K77" s="18"/>
      <c r="L77" s="18"/>
      <c r="M77" s="18"/>
      <c r="N77" s="18"/>
      <c r="O77" s="18"/>
      <c r="P77" s="18">
        <v>26</v>
      </c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67">
        <v>0</v>
      </c>
      <c r="AB77" s="61">
        <f>IF(COUNT(G77:Z77)&gt;2,LARGE(G77:Z77,1)+LARGE(G77:Z77,2),SUM(G77:Z77))</f>
        <v>26</v>
      </c>
      <c r="AC77" s="62">
        <f>IF(AB77&gt;AA77,AB77,AA77)</f>
        <v>26</v>
      </c>
      <c r="AD77" s="59">
        <f>COUNT(G77:Z77)</f>
        <v>1</v>
      </c>
    </row>
    <row r="78" spans="1:30" x14ac:dyDescent="0.25">
      <c r="A78" s="18">
        <v>76</v>
      </c>
      <c r="B78" s="17" t="s">
        <v>214</v>
      </c>
      <c r="C78" s="18">
        <v>2008</v>
      </c>
      <c r="D78" s="18" t="s">
        <v>150</v>
      </c>
      <c r="E78" s="17" t="s">
        <v>38</v>
      </c>
      <c r="F78" s="17" t="s">
        <v>39</v>
      </c>
      <c r="G78" s="18"/>
      <c r="H78" s="18"/>
      <c r="I78" s="18"/>
      <c r="J78" s="18"/>
      <c r="K78" s="18"/>
      <c r="L78" s="18"/>
      <c r="M78" s="18"/>
      <c r="N78" s="18"/>
      <c r="O78" s="18"/>
      <c r="P78" s="18">
        <v>26</v>
      </c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67">
        <v>0</v>
      </c>
      <c r="AB78" s="61">
        <f>IF(COUNT(G78:Z78)&gt;2,LARGE(G78:Z78,1)+LARGE(G78:Z78,2),SUM(G78:Z78))</f>
        <v>26</v>
      </c>
      <c r="AC78" s="62">
        <f>IF(AB78&gt;AA78,AB78,AA78)</f>
        <v>26</v>
      </c>
      <c r="AD78" s="59">
        <f>COUNT(G78:Z78)</f>
        <v>1</v>
      </c>
    </row>
    <row r="79" spans="1:30" x14ac:dyDescent="0.25">
      <c r="A79" s="18">
        <v>77</v>
      </c>
      <c r="B79" s="17" t="s">
        <v>222</v>
      </c>
      <c r="C79" s="18">
        <v>2007</v>
      </c>
      <c r="D79" s="18" t="s">
        <v>150</v>
      </c>
      <c r="E79" s="17" t="s">
        <v>38</v>
      </c>
      <c r="F79" s="17" t="s">
        <v>39</v>
      </c>
      <c r="G79" s="18"/>
      <c r="H79" s="18"/>
      <c r="I79" s="18"/>
      <c r="J79" s="18"/>
      <c r="K79" s="18"/>
      <c r="L79" s="18"/>
      <c r="M79" s="18"/>
      <c r="N79" s="18"/>
      <c r="O79" s="18"/>
      <c r="P79" s="18">
        <v>26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67">
        <v>0</v>
      </c>
      <c r="AB79" s="61">
        <f>IF(COUNT(G79:Z79)&gt;2,LARGE(G79:Z79,1)+LARGE(G79:Z79,2),SUM(G79:Z79))</f>
        <v>26</v>
      </c>
      <c r="AC79" s="62">
        <f>IF(AB79&gt;AA79,AB79,AA79)</f>
        <v>26</v>
      </c>
      <c r="AD79" s="59">
        <f>COUNT(G79:Z79)</f>
        <v>1</v>
      </c>
    </row>
    <row r="80" spans="1:30" x14ac:dyDescent="0.25">
      <c r="A80" s="18">
        <v>78</v>
      </c>
      <c r="B80" s="17" t="s">
        <v>354</v>
      </c>
      <c r="C80" s="18">
        <v>2007</v>
      </c>
      <c r="D80" s="18" t="s">
        <v>120</v>
      </c>
      <c r="E80" s="21" t="s">
        <v>20</v>
      </c>
      <c r="F80" s="17" t="s">
        <v>21</v>
      </c>
      <c r="G80" s="18"/>
      <c r="H80" s="18"/>
      <c r="I80" s="18"/>
      <c r="J80" s="18"/>
      <c r="K80" s="18"/>
      <c r="L80" s="18"/>
      <c r="M80" s="18"/>
      <c r="N80" s="18"/>
      <c r="O80" s="18"/>
      <c r="P80" s="18">
        <v>26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67">
        <v>0</v>
      </c>
      <c r="AB80" s="61">
        <f>IF(COUNT(G80:Z80)&gt;2,LARGE(G80:Z80,1)+LARGE(G80:Z80,2),SUM(G80:Z80))</f>
        <v>26</v>
      </c>
      <c r="AC80" s="62">
        <f>IF(AB80&gt;AA80,AB80,AA80)</f>
        <v>26</v>
      </c>
      <c r="AD80" s="59">
        <f>COUNT(G80:Z80)</f>
        <v>1</v>
      </c>
    </row>
    <row r="81" spans="1:30" x14ac:dyDescent="0.25">
      <c r="A81" s="18">
        <v>79</v>
      </c>
      <c r="B81" s="17" t="s">
        <v>358</v>
      </c>
      <c r="C81" s="18">
        <v>2007</v>
      </c>
      <c r="D81" s="18" t="s">
        <v>19</v>
      </c>
      <c r="E81" s="17" t="s">
        <v>20</v>
      </c>
      <c r="F81" s="17" t="s">
        <v>114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>
        <v>23</v>
      </c>
      <c r="W81" s="18"/>
      <c r="X81" s="18"/>
      <c r="Y81" s="18"/>
      <c r="Z81" s="18"/>
      <c r="AA81" s="67">
        <v>0</v>
      </c>
      <c r="AB81" s="61">
        <f>IF(COUNT(G81:Z81)&gt;2,LARGE(G81:Z81,1)+LARGE(G81:Z81,2),SUM(G81:Z81))</f>
        <v>23</v>
      </c>
      <c r="AC81" s="62">
        <f>IF(AB81&gt;AA81,AB81,AA81)</f>
        <v>23</v>
      </c>
      <c r="AD81" s="59">
        <f>COUNT(G81:Z81)</f>
        <v>1</v>
      </c>
    </row>
    <row r="82" spans="1:30" x14ac:dyDescent="0.25">
      <c r="A82" s="18">
        <v>80</v>
      </c>
      <c r="B82" s="17" t="s">
        <v>155</v>
      </c>
      <c r="C82" s="18">
        <v>2005</v>
      </c>
      <c r="D82" s="18" t="s">
        <v>150</v>
      </c>
      <c r="E82" s="17" t="s">
        <v>38</v>
      </c>
      <c r="F82" s="17" t="s">
        <v>165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60">
        <v>0</v>
      </c>
      <c r="AB82" s="61">
        <f>IF(COUNT(G82:Z82)&gt;2,LARGE(G82:Z82,1)+LARGE(G82:Z82,2),SUM(G82:Z82))</f>
        <v>0</v>
      </c>
      <c r="AC82" s="62">
        <f>IF(AB82&gt;AA82,AB82,AA82)</f>
        <v>0</v>
      </c>
      <c r="AD82" s="59">
        <f>COUNT(G82:Z82)</f>
        <v>0</v>
      </c>
    </row>
    <row r="83" spans="1:30" x14ac:dyDescent="0.25">
      <c r="A83" s="18">
        <v>81</v>
      </c>
      <c r="B83" s="17" t="s">
        <v>172</v>
      </c>
      <c r="C83" s="18">
        <v>2006</v>
      </c>
      <c r="D83" s="18" t="s">
        <v>31</v>
      </c>
      <c r="E83" s="17" t="s">
        <v>20</v>
      </c>
      <c r="F83" s="17" t="s">
        <v>21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60">
        <v>0</v>
      </c>
      <c r="AB83" s="61">
        <f>IF(COUNT(G83:Z83)&gt;2,LARGE(G83:Z83,1)+LARGE(G83:Z83,2),SUM(G83:Z83))</f>
        <v>0</v>
      </c>
      <c r="AC83" s="62">
        <f>IF(AB83&gt;AA83,AB83,AA83)</f>
        <v>0</v>
      </c>
      <c r="AD83" s="59">
        <f>COUNT(G83:Z83)</f>
        <v>0</v>
      </c>
    </row>
    <row r="84" spans="1:30" x14ac:dyDescent="0.25">
      <c r="A84" s="18">
        <v>82</v>
      </c>
      <c r="B84" s="17" t="s">
        <v>151</v>
      </c>
      <c r="C84" s="18">
        <v>2004</v>
      </c>
      <c r="D84" s="18" t="s">
        <v>150</v>
      </c>
      <c r="E84" s="17" t="s">
        <v>38</v>
      </c>
      <c r="F84" s="17" t="s">
        <v>165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60">
        <v>0</v>
      </c>
      <c r="AB84" s="61">
        <f>IF(COUNT(G84:Z84)&gt;2,LARGE(G84:Z84,1)+LARGE(G84:Z84,2),SUM(G84:Z84))</f>
        <v>0</v>
      </c>
      <c r="AC84" s="62">
        <f>IF(AB84&gt;AA84,AB84,AA84)</f>
        <v>0</v>
      </c>
      <c r="AD84" s="59">
        <f>COUNT(G84:Z84)</f>
        <v>0</v>
      </c>
    </row>
    <row r="85" spans="1:30" x14ac:dyDescent="0.25">
      <c r="A85" s="18">
        <v>83</v>
      </c>
      <c r="B85" s="17" t="s">
        <v>64</v>
      </c>
      <c r="C85" s="18">
        <v>1972</v>
      </c>
      <c r="D85" s="18" t="s">
        <v>26</v>
      </c>
      <c r="E85" s="17" t="s">
        <v>20</v>
      </c>
      <c r="F85" s="1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60">
        <v>0</v>
      </c>
      <c r="AB85" s="61">
        <f>IF(COUNT(G85:Z85)&gt;2,LARGE(G85:Z85,1)+LARGE(G85:Z85,2),SUM(G85:Z85))</f>
        <v>0</v>
      </c>
      <c r="AC85" s="62">
        <f>IF(AB85&gt;AA85,AB85,AA85)</f>
        <v>0</v>
      </c>
      <c r="AD85" s="59">
        <f>COUNT(G85:Z85)</f>
        <v>0</v>
      </c>
    </row>
    <row r="86" spans="1:30" x14ac:dyDescent="0.25">
      <c r="A86" s="18">
        <v>84</v>
      </c>
      <c r="B86" s="17" t="s">
        <v>66</v>
      </c>
      <c r="C86" s="18">
        <v>1985</v>
      </c>
      <c r="D86" s="18" t="s">
        <v>29</v>
      </c>
      <c r="E86" s="17" t="s">
        <v>20</v>
      </c>
      <c r="F86" s="1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60">
        <v>0</v>
      </c>
      <c r="AB86" s="61">
        <f>IF(COUNT(G86:Z86)&gt;2,LARGE(G86:Z86,1)+LARGE(G86:Z86,2),SUM(G86:Z86))</f>
        <v>0</v>
      </c>
      <c r="AC86" s="62">
        <f>IF(AB86&gt;AA86,AB86,AA86)</f>
        <v>0</v>
      </c>
      <c r="AD86" s="59">
        <f>COUNT(G86:Z86)</f>
        <v>0</v>
      </c>
    </row>
    <row r="87" spans="1:30" x14ac:dyDescent="0.25">
      <c r="A87" s="18">
        <v>85</v>
      </c>
      <c r="B87" s="17" t="s">
        <v>67</v>
      </c>
      <c r="C87" s="18">
        <v>1995</v>
      </c>
      <c r="D87" s="18" t="s">
        <v>26</v>
      </c>
      <c r="E87" s="17" t="s">
        <v>20</v>
      </c>
      <c r="F87" s="1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60">
        <v>0</v>
      </c>
      <c r="AB87" s="61">
        <f>IF(COUNT(G87:Z87)&gt;2,LARGE(G87:Z87,1)+LARGE(G87:Z87,2),SUM(G87:Z87))</f>
        <v>0</v>
      </c>
      <c r="AC87" s="62">
        <f>IF(AB87&gt;AA87,AB87,AA87)</f>
        <v>0</v>
      </c>
      <c r="AD87" s="59">
        <f>COUNT(G87:Z87)</f>
        <v>0</v>
      </c>
    </row>
    <row r="88" spans="1:30" x14ac:dyDescent="0.25">
      <c r="A88" s="18">
        <v>86</v>
      </c>
      <c r="B88" s="17" t="s">
        <v>68</v>
      </c>
      <c r="C88" s="18">
        <v>1987</v>
      </c>
      <c r="D88" s="18" t="s">
        <v>26</v>
      </c>
      <c r="E88" s="17" t="s">
        <v>20</v>
      </c>
      <c r="F88" s="1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60">
        <v>0</v>
      </c>
      <c r="AB88" s="61">
        <f>IF(COUNT(G88:Z88)&gt;2,LARGE(G88:Z88,1)+LARGE(G88:Z88,2),SUM(G88:Z88))</f>
        <v>0</v>
      </c>
      <c r="AC88" s="62">
        <f>IF(AB88&gt;AA88,AB88,AA88)</f>
        <v>0</v>
      </c>
      <c r="AD88" s="59">
        <f>COUNT(G88:Z88)</f>
        <v>0</v>
      </c>
    </row>
    <row r="89" spans="1:30" x14ac:dyDescent="0.25">
      <c r="A89" s="18">
        <v>87</v>
      </c>
      <c r="B89" s="17" t="s">
        <v>70</v>
      </c>
      <c r="C89" s="18">
        <v>2003</v>
      </c>
      <c r="D89" s="18" t="s">
        <v>31</v>
      </c>
      <c r="E89" s="17" t="s">
        <v>20</v>
      </c>
      <c r="F89" s="17" t="s">
        <v>21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60">
        <v>0</v>
      </c>
      <c r="AB89" s="61">
        <f>IF(COUNT(G89:Z89)&gt;2,LARGE(G89:Z89,1)+LARGE(G89:Z89,2),SUM(G89:Z89))</f>
        <v>0</v>
      </c>
      <c r="AC89" s="62">
        <f>IF(AB89&gt;AA89,AB89,AA89)</f>
        <v>0</v>
      </c>
      <c r="AD89" s="59">
        <f>COUNT(G89:Z89)</f>
        <v>0</v>
      </c>
    </row>
    <row r="90" spans="1:30" x14ac:dyDescent="0.25">
      <c r="A90" s="18">
        <v>88</v>
      </c>
      <c r="B90" s="17" t="s">
        <v>71</v>
      </c>
      <c r="C90" s="18">
        <v>1996</v>
      </c>
      <c r="D90" s="18" t="s">
        <v>26</v>
      </c>
      <c r="E90" s="17" t="s">
        <v>20</v>
      </c>
      <c r="F90" s="17" t="s">
        <v>36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60">
        <v>0</v>
      </c>
      <c r="AB90" s="61">
        <f>IF(COUNT(G90:Z90)&gt;2,LARGE(G90:Z90,1)+LARGE(G90:Z90,2),SUM(G90:Z90))</f>
        <v>0</v>
      </c>
      <c r="AC90" s="62">
        <f>IF(AB90&gt;AA90,AB90,AA90)</f>
        <v>0</v>
      </c>
      <c r="AD90" s="59">
        <f>COUNT(G90:Z90)</f>
        <v>0</v>
      </c>
    </row>
    <row r="91" spans="1:30" x14ac:dyDescent="0.25">
      <c r="A91" s="18">
        <v>89</v>
      </c>
      <c r="B91" s="17" t="s">
        <v>74</v>
      </c>
      <c r="C91" s="18">
        <v>1986</v>
      </c>
      <c r="D91" s="18" t="s">
        <v>26</v>
      </c>
      <c r="E91" s="17" t="s">
        <v>20</v>
      </c>
      <c r="F91" s="17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60">
        <v>0</v>
      </c>
      <c r="AB91" s="61">
        <f>IF(COUNT(G91:Z91)&gt;2,LARGE(G91:Z91,1)+LARGE(G91:Z91,2),SUM(G91:Z91))</f>
        <v>0</v>
      </c>
      <c r="AC91" s="62">
        <f>IF(AB91&gt;AA91,AB91,AA91)</f>
        <v>0</v>
      </c>
      <c r="AD91" s="59">
        <f>COUNT(G91:Z91)</f>
        <v>0</v>
      </c>
    </row>
    <row r="92" spans="1:30" x14ac:dyDescent="0.25">
      <c r="A92" s="18">
        <v>90</v>
      </c>
      <c r="B92" s="17" t="s">
        <v>82</v>
      </c>
      <c r="C92" s="18">
        <v>1995</v>
      </c>
      <c r="D92" s="18" t="s">
        <v>48</v>
      </c>
      <c r="E92" s="17" t="s">
        <v>20</v>
      </c>
      <c r="F92" s="17" t="s">
        <v>36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60">
        <v>0</v>
      </c>
      <c r="AB92" s="61">
        <f>IF(COUNT(G92:Z92)&gt;2,LARGE(G92:Z92,1)+LARGE(G92:Z92,2),SUM(G92:Z92))</f>
        <v>0</v>
      </c>
      <c r="AC92" s="62">
        <f>IF(AB92&gt;AA92,AB92,AA92)</f>
        <v>0</v>
      </c>
      <c r="AD92" s="59">
        <f>COUNT(G92:Z92)</f>
        <v>0</v>
      </c>
    </row>
    <row r="93" spans="1:30" x14ac:dyDescent="0.25">
      <c r="A93" s="18">
        <v>91</v>
      </c>
      <c r="B93" s="17" t="s">
        <v>83</v>
      </c>
      <c r="C93" s="18">
        <v>1990</v>
      </c>
      <c r="D93" s="18" t="s">
        <v>23</v>
      </c>
      <c r="E93" s="17" t="s">
        <v>20</v>
      </c>
      <c r="F93" s="17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60">
        <v>0</v>
      </c>
      <c r="AB93" s="61">
        <f>IF(COUNT(G93:Z93)&gt;2,LARGE(G93:Z93,1)+LARGE(G93:Z93,2),SUM(G93:Z93))</f>
        <v>0</v>
      </c>
      <c r="AC93" s="62">
        <f>IF(AB93&gt;AA93,AB93,AA93)</f>
        <v>0</v>
      </c>
      <c r="AD93" s="59">
        <f>COUNT(G93:Z93)</f>
        <v>0</v>
      </c>
    </row>
    <row r="94" spans="1:30" x14ac:dyDescent="0.25">
      <c r="A94" s="18">
        <v>92</v>
      </c>
      <c r="B94" s="17" t="s">
        <v>86</v>
      </c>
      <c r="C94" s="18">
        <v>1967</v>
      </c>
      <c r="D94" s="18" t="s">
        <v>23</v>
      </c>
      <c r="E94" s="17" t="s">
        <v>20</v>
      </c>
      <c r="F94" s="17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60">
        <v>0</v>
      </c>
      <c r="AB94" s="61">
        <f>IF(COUNT(G94:Z94)&gt;2,LARGE(G94:Z94,1)+LARGE(G94:Z94,2),SUM(G94:Z94))</f>
        <v>0</v>
      </c>
      <c r="AC94" s="62">
        <f>IF(AB94&gt;AA94,AB94,AA94)</f>
        <v>0</v>
      </c>
      <c r="AD94" s="59">
        <f>COUNT(G94:Z94)</f>
        <v>0</v>
      </c>
    </row>
    <row r="95" spans="1:30" x14ac:dyDescent="0.25">
      <c r="A95" s="18">
        <v>93</v>
      </c>
      <c r="B95" s="17" t="s">
        <v>89</v>
      </c>
      <c r="C95" s="18">
        <v>1996</v>
      </c>
      <c r="D95" s="18" t="s">
        <v>29</v>
      </c>
      <c r="E95" s="17" t="s">
        <v>20</v>
      </c>
      <c r="F95" s="17" t="s">
        <v>36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60">
        <v>0</v>
      </c>
      <c r="AB95" s="61">
        <f>IF(COUNT(G95:Z95)&gt;2,LARGE(G95:Z95,1)+LARGE(G95:Z95,2),SUM(G95:Z95))</f>
        <v>0</v>
      </c>
      <c r="AC95" s="62">
        <f>IF(AB95&gt;AA95,AB95,AA95)</f>
        <v>0</v>
      </c>
      <c r="AD95" s="59">
        <f>COUNT(G95:Z95)</f>
        <v>0</v>
      </c>
    </row>
    <row r="96" spans="1:30" x14ac:dyDescent="0.25">
      <c r="A96" s="18">
        <v>94</v>
      </c>
      <c r="B96" s="17" t="s">
        <v>95</v>
      </c>
      <c r="C96" s="18">
        <v>1985</v>
      </c>
      <c r="D96" s="18" t="s">
        <v>29</v>
      </c>
      <c r="E96" s="17" t="s">
        <v>20</v>
      </c>
      <c r="F96" s="17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60">
        <v>0</v>
      </c>
      <c r="AB96" s="61">
        <f>IF(COUNT(G96:Z96)&gt;2,LARGE(G96:Z96,1)+LARGE(G96:Z96,2),SUM(G96:Z96))</f>
        <v>0</v>
      </c>
      <c r="AC96" s="62">
        <f>IF(AB96&gt;AA96,AB96,AA96)</f>
        <v>0</v>
      </c>
      <c r="AD96" s="59">
        <f>COUNT(G96:Z96)</f>
        <v>0</v>
      </c>
    </row>
    <row r="97" spans="1:30" x14ac:dyDescent="0.25">
      <c r="A97" s="18">
        <v>95</v>
      </c>
      <c r="B97" s="17" t="s">
        <v>101</v>
      </c>
      <c r="C97" s="18">
        <v>1969</v>
      </c>
      <c r="D97" s="18" t="s">
        <v>48</v>
      </c>
      <c r="E97" s="17" t="s">
        <v>20</v>
      </c>
      <c r="F97" s="17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60">
        <v>0</v>
      </c>
      <c r="AB97" s="61">
        <f>IF(COUNT(G97:Z97)&gt;2,LARGE(G97:Z97,1)+LARGE(G97:Z97,2),SUM(G97:Z97))</f>
        <v>0</v>
      </c>
      <c r="AC97" s="62">
        <f>IF(AB97&gt;AA97,AB97,AA97)</f>
        <v>0</v>
      </c>
      <c r="AD97" s="59">
        <f>COUNT(G97:Z97)</f>
        <v>0</v>
      </c>
    </row>
    <row r="98" spans="1:30" x14ac:dyDescent="0.25">
      <c r="A98" s="18">
        <v>96</v>
      </c>
      <c r="B98" s="17" t="s">
        <v>102</v>
      </c>
      <c r="C98" s="18">
        <v>2003</v>
      </c>
      <c r="D98" s="18" t="s">
        <v>31</v>
      </c>
      <c r="E98" s="17" t="s">
        <v>20</v>
      </c>
      <c r="F98" s="17" t="s">
        <v>21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60">
        <v>0</v>
      </c>
      <c r="AB98" s="61">
        <f>IF(COUNT(G98:Z98)&gt;2,LARGE(G98:Z98,1)+LARGE(G98:Z98,2),SUM(G98:Z98))</f>
        <v>0</v>
      </c>
      <c r="AC98" s="62">
        <f>IF(AB98&gt;AA98,AB98,AA98)</f>
        <v>0</v>
      </c>
      <c r="AD98" s="59">
        <f>COUNT(G98:Z98)</f>
        <v>0</v>
      </c>
    </row>
    <row r="99" spans="1:30" x14ac:dyDescent="0.25">
      <c r="A99" s="18">
        <v>97</v>
      </c>
      <c r="B99" s="17" t="s">
        <v>103</v>
      </c>
      <c r="C99" s="18">
        <v>1995</v>
      </c>
      <c r="D99" s="18" t="s">
        <v>19</v>
      </c>
      <c r="E99" s="17" t="s">
        <v>20</v>
      </c>
      <c r="F99" s="17" t="s">
        <v>36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60">
        <v>0</v>
      </c>
      <c r="AB99" s="61">
        <f>IF(COUNT(G99:Z99)&gt;2,LARGE(G99:Z99,1)+LARGE(G99:Z99,2),SUM(G99:Z99))</f>
        <v>0</v>
      </c>
      <c r="AC99" s="62">
        <f>IF(AB99&gt;AA99,AB99,AA99)</f>
        <v>0</v>
      </c>
      <c r="AD99" s="59">
        <f>COUNT(G99:Z99)</f>
        <v>0</v>
      </c>
    </row>
    <row r="100" spans="1:30" x14ac:dyDescent="0.25">
      <c r="A100" s="18">
        <v>98</v>
      </c>
      <c r="B100" s="17" t="s">
        <v>111</v>
      </c>
      <c r="C100" s="18">
        <v>1954</v>
      </c>
      <c r="D100" s="18" t="s">
        <v>23</v>
      </c>
      <c r="E100" s="17" t="s">
        <v>20</v>
      </c>
      <c r="F100" s="17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60">
        <v>0</v>
      </c>
      <c r="AB100" s="61">
        <f>IF(COUNT(G100:Z100)&gt;2,LARGE(G100:Z100,1)+LARGE(G100:Z100,2),SUM(G100:Z100))</f>
        <v>0</v>
      </c>
      <c r="AC100" s="62">
        <f>IF(AB100&gt;AA100,AB100,AA100)</f>
        <v>0</v>
      </c>
      <c r="AD100" s="59">
        <f>COUNT(G100:Z100)</f>
        <v>0</v>
      </c>
    </row>
    <row r="101" spans="1:30" x14ac:dyDescent="0.25">
      <c r="A101" s="18">
        <v>99</v>
      </c>
      <c r="B101" s="17" t="s">
        <v>118</v>
      </c>
      <c r="C101" s="18">
        <v>2007</v>
      </c>
      <c r="D101" s="18" t="s">
        <v>19</v>
      </c>
      <c r="E101" s="17" t="s">
        <v>20</v>
      </c>
      <c r="F101" s="17" t="s">
        <v>21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60">
        <v>0</v>
      </c>
      <c r="AB101" s="61">
        <f>IF(COUNT(G101:Z101)&gt;2,LARGE(G101:Z101,1)+LARGE(G101:Z101,2),SUM(G101:Z101))</f>
        <v>0</v>
      </c>
      <c r="AC101" s="62">
        <f>IF(AB101&gt;AA101,AB101,AA101)</f>
        <v>0</v>
      </c>
      <c r="AD101" s="59">
        <f>COUNT(G101:Z101)</f>
        <v>0</v>
      </c>
    </row>
    <row r="102" spans="1:30" x14ac:dyDescent="0.25">
      <c r="A102" s="18">
        <v>100</v>
      </c>
      <c r="B102" s="17" t="s">
        <v>121</v>
      </c>
      <c r="C102" s="18">
        <v>2005</v>
      </c>
      <c r="D102" s="18" t="s">
        <v>19</v>
      </c>
      <c r="E102" s="17" t="s">
        <v>20</v>
      </c>
      <c r="F102" s="17" t="s">
        <v>21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60">
        <v>0</v>
      </c>
      <c r="AB102" s="61">
        <f>IF(COUNT(G102:Z102)&gt;2,LARGE(G102:Z102,1)+LARGE(G102:Z102,2),SUM(G102:Z102))</f>
        <v>0</v>
      </c>
      <c r="AC102" s="62">
        <f>IF(AB102&gt;AA102,AB102,AA102)</f>
        <v>0</v>
      </c>
      <c r="AD102" s="59">
        <f>COUNT(G102:Z102)</f>
        <v>0</v>
      </c>
    </row>
    <row r="103" spans="1:30" x14ac:dyDescent="0.25">
      <c r="A103" s="18">
        <v>101</v>
      </c>
      <c r="B103" s="17" t="s">
        <v>124</v>
      </c>
      <c r="C103" s="18">
        <v>2005</v>
      </c>
      <c r="D103" s="18" t="s">
        <v>19</v>
      </c>
      <c r="E103" s="17" t="s">
        <v>20</v>
      </c>
      <c r="F103" s="17" t="s">
        <v>21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60">
        <v>0</v>
      </c>
      <c r="AB103" s="61">
        <f>IF(COUNT(G103:Z103)&gt;2,LARGE(G103:Z103,1)+LARGE(G103:Z103,2),SUM(G103:Z103))</f>
        <v>0</v>
      </c>
      <c r="AC103" s="62">
        <f>IF(AB103&gt;AA103,AB103,AA103)</f>
        <v>0</v>
      </c>
      <c r="AD103" s="59">
        <f>COUNT(G103:Z103)</f>
        <v>0</v>
      </c>
    </row>
    <row r="104" spans="1:30" x14ac:dyDescent="0.25">
      <c r="A104" s="18">
        <v>102</v>
      </c>
      <c r="B104" s="17" t="s">
        <v>153</v>
      </c>
      <c r="C104" s="18">
        <v>2005</v>
      </c>
      <c r="D104" s="18" t="s">
        <v>150</v>
      </c>
      <c r="E104" s="17" t="s">
        <v>38</v>
      </c>
      <c r="F104" s="17" t="s">
        <v>39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60">
        <v>0</v>
      </c>
      <c r="AB104" s="61">
        <f>IF(COUNT(G104:Z104)&gt;2,LARGE(G104:Z104,1)+LARGE(G104:Z104,2),SUM(G104:Z104))</f>
        <v>0</v>
      </c>
      <c r="AC104" s="62">
        <f>IF(AB104&gt;AA104,AB104,AA104)</f>
        <v>0</v>
      </c>
      <c r="AD104" s="59">
        <f>COUNT(G104:Z104)</f>
        <v>0</v>
      </c>
    </row>
    <row r="105" spans="1:30" x14ac:dyDescent="0.25">
      <c r="A105" s="18">
        <v>103</v>
      </c>
      <c r="B105" s="17" t="s">
        <v>160</v>
      </c>
      <c r="C105" s="18">
        <v>2003</v>
      </c>
      <c r="D105" s="18" t="s">
        <v>150</v>
      </c>
      <c r="E105" s="17" t="s">
        <v>38</v>
      </c>
      <c r="F105" s="17" t="s">
        <v>165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60">
        <v>0</v>
      </c>
      <c r="AB105" s="61">
        <f>IF(COUNT(G105:Z105)&gt;2,LARGE(G105:Z105,1)+LARGE(G105:Z105,2),SUM(G105:Z105))</f>
        <v>0</v>
      </c>
      <c r="AC105" s="62">
        <f>IF(AB105&gt;AA105,AB105,AA105)</f>
        <v>0</v>
      </c>
      <c r="AD105" s="59">
        <f>COUNT(G105:Z105)</f>
        <v>0</v>
      </c>
    </row>
    <row r="106" spans="1:30" x14ac:dyDescent="0.25">
      <c r="A106" s="18">
        <v>104</v>
      </c>
      <c r="B106" s="17" t="s">
        <v>161</v>
      </c>
      <c r="C106" s="18">
        <v>2004</v>
      </c>
      <c r="D106" s="18" t="s">
        <v>154</v>
      </c>
      <c r="E106" s="17" t="s">
        <v>38</v>
      </c>
      <c r="F106" s="17" t="s">
        <v>39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60">
        <v>0</v>
      </c>
      <c r="AB106" s="61">
        <f>IF(COUNT(G106:Z106)&gt;2,LARGE(G106:Z106,1)+LARGE(G106:Z106,2),SUM(G106:Z106))</f>
        <v>0</v>
      </c>
      <c r="AC106" s="62">
        <f>IF(AB106&gt;AA106,AB106,AA106)</f>
        <v>0</v>
      </c>
      <c r="AD106" s="59">
        <f>COUNT(G106:Z106)</f>
        <v>0</v>
      </c>
    </row>
    <row r="107" spans="1:30" x14ac:dyDescent="0.25">
      <c r="A107" s="18">
        <v>105</v>
      </c>
      <c r="B107" s="17" t="s">
        <v>163</v>
      </c>
      <c r="C107" s="18">
        <v>2002</v>
      </c>
      <c r="D107" s="18" t="s">
        <v>150</v>
      </c>
      <c r="E107" s="17" t="s">
        <v>38</v>
      </c>
      <c r="F107" s="17" t="s">
        <v>165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60">
        <v>0</v>
      </c>
      <c r="AB107" s="61">
        <f>IF(COUNT(G107:Z107)&gt;2,LARGE(G107:Z107,1)+LARGE(G107:Z107,2),SUM(G107:Z107))</f>
        <v>0</v>
      </c>
      <c r="AC107" s="62">
        <f>IF(AB107&gt;AA107,AB107,AA107)</f>
        <v>0</v>
      </c>
      <c r="AD107" s="59">
        <f>COUNT(G107:Z107)</f>
        <v>0</v>
      </c>
    </row>
    <row r="108" spans="1:30" x14ac:dyDescent="0.25">
      <c r="A108" s="18">
        <v>106</v>
      </c>
      <c r="B108" s="17" t="s">
        <v>164</v>
      </c>
      <c r="C108" s="18">
        <v>2002</v>
      </c>
      <c r="D108" s="18" t="s">
        <v>150</v>
      </c>
      <c r="E108" s="17" t="s">
        <v>38</v>
      </c>
      <c r="F108" s="17" t="s">
        <v>39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60">
        <v>0</v>
      </c>
      <c r="AB108" s="61">
        <f>IF(COUNT(G108:Z108)&gt;2,LARGE(G108:Z108,1)+LARGE(G108:Z108,2),SUM(G108:Z108))</f>
        <v>0</v>
      </c>
      <c r="AC108" s="62">
        <f>IF(AB108&gt;AA108,AB108,AA108)</f>
        <v>0</v>
      </c>
      <c r="AD108" s="59">
        <f>COUNT(G108:Z108)</f>
        <v>0</v>
      </c>
    </row>
    <row r="109" spans="1:30" x14ac:dyDescent="0.25">
      <c r="A109" s="18">
        <v>107</v>
      </c>
      <c r="B109" s="17" t="s">
        <v>206</v>
      </c>
      <c r="C109" s="18" t="s">
        <v>207</v>
      </c>
      <c r="D109" s="18" t="s">
        <v>150</v>
      </c>
      <c r="E109" s="17" t="s">
        <v>38</v>
      </c>
      <c r="F109" s="17" t="s">
        <v>39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67">
        <v>0</v>
      </c>
      <c r="AB109" s="61">
        <f>IF(COUNT(G109:Z109)&gt;2,LARGE(G109:Z109,1)+LARGE(G109:Z109,2),SUM(G109:Z109))</f>
        <v>0</v>
      </c>
      <c r="AC109" s="62">
        <f>IF(AB109&gt;AA109,AB109,AA109)</f>
        <v>0</v>
      </c>
      <c r="AD109" s="59">
        <f>COUNT(G109:Z109)</f>
        <v>0</v>
      </c>
    </row>
    <row r="110" spans="1:30" x14ac:dyDescent="0.25">
      <c r="A110" s="18">
        <v>108</v>
      </c>
      <c r="B110" s="17" t="s">
        <v>209</v>
      </c>
      <c r="C110" s="18">
        <v>2006</v>
      </c>
      <c r="D110" s="18" t="s">
        <v>150</v>
      </c>
      <c r="E110" s="17" t="s">
        <v>38</v>
      </c>
      <c r="F110" s="17" t="s">
        <v>39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67">
        <v>0</v>
      </c>
      <c r="AB110" s="61">
        <f>IF(COUNT(G110:Z110)&gt;2,LARGE(G110:Z110,1)+LARGE(G110:Z110,2),SUM(G110:Z110))</f>
        <v>0</v>
      </c>
      <c r="AC110" s="62">
        <f>IF(AB110&gt;AA110,AB110,AA110)</f>
        <v>0</v>
      </c>
      <c r="AD110" s="59">
        <f>COUNT(G110:Z110)</f>
        <v>0</v>
      </c>
    </row>
    <row r="111" spans="1:30" x14ac:dyDescent="0.25">
      <c r="A111" s="18">
        <v>109</v>
      </c>
      <c r="B111" s="17" t="s">
        <v>210</v>
      </c>
      <c r="C111" s="18">
        <v>2008</v>
      </c>
      <c r="D111" s="18" t="s">
        <v>19</v>
      </c>
      <c r="E111" s="17" t="s">
        <v>38</v>
      </c>
      <c r="F111" s="17" t="s">
        <v>211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67">
        <v>0</v>
      </c>
      <c r="AB111" s="61">
        <f>IF(COUNT(G111:Z111)&gt;2,LARGE(G111:Z111,1)+LARGE(G111:Z111,2),SUM(G111:Z111))</f>
        <v>0</v>
      </c>
      <c r="AC111" s="62">
        <f>IF(AB111&gt;AA111,AB111,AA111)</f>
        <v>0</v>
      </c>
      <c r="AD111" s="59">
        <f>COUNT(G111:Z111)</f>
        <v>0</v>
      </c>
    </row>
    <row r="112" spans="1:30" x14ac:dyDescent="0.25">
      <c r="A112" s="18">
        <v>110</v>
      </c>
      <c r="B112" s="17" t="s">
        <v>212</v>
      </c>
      <c r="C112" s="18">
        <v>2008</v>
      </c>
      <c r="D112" s="18" t="s">
        <v>19</v>
      </c>
      <c r="E112" s="17" t="s">
        <v>38</v>
      </c>
      <c r="F112" s="17" t="s">
        <v>39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67">
        <v>0</v>
      </c>
      <c r="AB112" s="61">
        <f>IF(COUNT(G112:Z112)&gt;2,LARGE(G112:Z112,1)+LARGE(G112:Z112,2),SUM(G112:Z112))</f>
        <v>0</v>
      </c>
      <c r="AC112" s="62">
        <f>IF(AB112&gt;AA112,AB112,AA112)</f>
        <v>0</v>
      </c>
      <c r="AD112" s="59">
        <f>COUNT(G112:Z112)</f>
        <v>0</v>
      </c>
    </row>
    <row r="113" spans="1:30" x14ac:dyDescent="0.25">
      <c r="A113" s="18">
        <v>111</v>
      </c>
      <c r="B113" s="17" t="s">
        <v>216</v>
      </c>
      <c r="C113" s="18">
        <v>2006</v>
      </c>
      <c r="D113" s="18" t="s">
        <v>150</v>
      </c>
      <c r="E113" s="17" t="s">
        <v>38</v>
      </c>
      <c r="F113" s="17" t="s">
        <v>39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67">
        <v>0</v>
      </c>
      <c r="AB113" s="61">
        <f>IF(COUNT(G113:Z113)&gt;2,LARGE(G113:Z113,1)+LARGE(G113:Z113,2),SUM(G113:Z113))</f>
        <v>0</v>
      </c>
      <c r="AC113" s="62">
        <f>IF(AB113&gt;AA113,AB113,AA113)</f>
        <v>0</v>
      </c>
      <c r="AD113" s="59">
        <f>COUNT(G113:Z113)</f>
        <v>0</v>
      </c>
    </row>
    <row r="114" spans="1:30" x14ac:dyDescent="0.25">
      <c r="A114" s="18">
        <v>112</v>
      </c>
      <c r="B114" s="17" t="s">
        <v>218</v>
      </c>
      <c r="C114" s="18">
        <v>2008</v>
      </c>
      <c r="D114" s="18" t="s">
        <v>19</v>
      </c>
      <c r="E114" s="17" t="s">
        <v>38</v>
      </c>
      <c r="F114" s="17" t="s">
        <v>39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67">
        <v>0</v>
      </c>
      <c r="AB114" s="61">
        <f>IF(COUNT(G114:Z114)&gt;2,LARGE(G114:Z114,1)+LARGE(G114:Z114,2),SUM(G114:Z114))</f>
        <v>0</v>
      </c>
      <c r="AC114" s="62">
        <f>IF(AB114&gt;AA114,AB114,AA114)</f>
        <v>0</v>
      </c>
      <c r="AD114" s="59">
        <f>COUNT(G114:Z114)</f>
        <v>0</v>
      </c>
    </row>
    <row r="115" spans="1:30" x14ac:dyDescent="0.25">
      <c r="A115" s="18">
        <v>113</v>
      </c>
      <c r="B115" s="17" t="s">
        <v>220</v>
      </c>
      <c r="C115" s="18">
        <v>2011</v>
      </c>
      <c r="D115" s="18" t="s">
        <v>19</v>
      </c>
      <c r="E115" s="17" t="s">
        <v>38</v>
      </c>
      <c r="F115" s="17" t="s">
        <v>39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67">
        <v>0</v>
      </c>
      <c r="AB115" s="61">
        <f>IF(COUNT(G115:Z115)&gt;2,LARGE(G115:Z115,1)+LARGE(G115:Z115,2),SUM(G115:Z115))</f>
        <v>0</v>
      </c>
      <c r="AC115" s="62">
        <f>IF(AB115&gt;AA115,AB115,AA115)</f>
        <v>0</v>
      </c>
      <c r="AD115" s="59">
        <f>COUNT(G115:Z115)</f>
        <v>0</v>
      </c>
    </row>
    <row r="116" spans="1:30" x14ac:dyDescent="0.25">
      <c r="A116" s="18">
        <v>114</v>
      </c>
      <c r="B116" s="17" t="s">
        <v>221</v>
      </c>
      <c r="C116" s="18">
        <v>2010</v>
      </c>
      <c r="D116" s="18" t="s">
        <v>19</v>
      </c>
      <c r="E116" s="17" t="s">
        <v>38</v>
      </c>
      <c r="F116" s="17" t="s">
        <v>39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67">
        <v>0</v>
      </c>
      <c r="AB116" s="61">
        <f>IF(COUNT(G116:Z116)&gt;2,LARGE(G116:Z116,1)+LARGE(G116:Z116,2),SUM(G116:Z116))</f>
        <v>0</v>
      </c>
      <c r="AC116" s="62">
        <f>IF(AB116&gt;AA116,AB116,AA116)</f>
        <v>0</v>
      </c>
      <c r="AD116" s="59">
        <f>COUNT(G116:Z116)</f>
        <v>0</v>
      </c>
    </row>
    <row r="117" spans="1:30" x14ac:dyDescent="0.25">
      <c r="A117" s="18">
        <v>115</v>
      </c>
      <c r="B117" s="17" t="s">
        <v>223</v>
      </c>
      <c r="C117" s="18">
        <v>2010</v>
      </c>
      <c r="D117" s="18" t="s">
        <v>19</v>
      </c>
      <c r="E117" s="17" t="s">
        <v>38</v>
      </c>
      <c r="F117" s="17" t="s">
        <v>39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67">
        <v>0</v>
      </c>
      <c r="AB117" s="61">
        <f>IF(COUNT(G117:Z117)&gt;2,LARGE(G117:Z117,1)+LARGE(G117:Z117,2),SUM(G117:Z117))</f>
        <v>0</v>
      </c>
      <c r="AC117" s="62">
        <f>IF(AB117&gt;AA117,AB117,AA117)</f>
        <v>0</v>
      </c>
      <c r="AD117" s="59">
        <f>COUNT(G117:Z117)</f>
        <v>0</v>
      </c>
    </row>
    <row r="118" spans="1:30" x14ac:dyDescent="0.25">
      <c r="A118" s="18">
        <v>116</v>
      </c>
      <c r="B118" s="17" t="s">
        <v>269</v>
      </c>
      <c r="C118" s="18">
        <v>2009</v>
      </c>
      <c r="D118" s="18" t="s">
        <v>19</v>
      </c>
      <c r="E118" s="17" t="s">
        <v>20</v>
      </c>
      <c r="F118" s="17" t="s">
        <v>63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67">
        <v>0</v>
      </c>
      <c r="AB118" s="61">
        <f>IF(COUNT(G118:Z118)&gt;2,LARGE(G118:Z118,1)+LARGE(G118:Z118,2),SUM(G118:Z118))</f>
        <v>0</v>
      </c>
      <c r="AC118" s="62">
        <f>IF(AB118&gt;AA118,AB118,AA118)</f>
        <v>0</v>
      </c>
      <c r="AD118" s="59">
        <f>COUNT(G118:Z118)</f>
        <v>0</v>
      </c>
    </row>
    <row r="119" spans="1:30" x14ac:dyDescent="0.25">
      <c r="A119" s="18">
        <v>117</v>
      </c>
      <c r="B119" s="17" t="s">
        <v>271</v>
      </c>
      <c r="C119" s="18">
        <v>2010</v>
      </c>
      <c r="D119" s="18" t="s">
        <v>19</v>
      </c>
      <c r="E119" s="17" t="s">
        <v>20</v>
      </c>
      <c r="F119" s="17" t="s">
        <v>267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67">
        <v>0</v>
      </c>
      <c r="AB119" s="61">
        <f>IF(COUNT(G119:Z119)&gt;2,LARGE(G119:Z119,1)+LARGE(G119:Z119,2),SUM(G119:Z119))</f>
        <v>0</v>
      </c>
      <c r="AC119" s="62">
        <f>IF(AB119&gt;AA119,AB119,AA119)</f>
        <v>0</v>
      </c>
      <c r="AD119" s="59">
        <f>COUNT(G119:Z119)</f>
        <v>0</v>
      </c>
    </row>
    <row r="120" spans="1:30" x14ac:dyDescent="0.25">
      <c r="A120" s="18">
        <v>118</v>
      </c>
      <c r="B120" s="17" t="s">
        <v>272</v>
      </c>
      <c r="C120" s="18">
        <v>2008</v>
      </c>
      <c r="D120" s="18" t="s">
        <v>19</v>
      </c>
      <c r="E120" s="17" t="s">
        <v>20</v>
      </c>
      <c r="F120" s="17" t="s">
        <v>21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67">
        <v>0</v>
      </c>
      <c r="AB120" s="61">
        <f>IF(COUNT(G120:Z120)&gt;2,LARGE(G120:Z120,1)+LARGE(G120:Z120,2),SUM(G120:Z120))</f>
        <v>0</v>
      </c>
      <c r="AC120" s="62">
        <f>IF(AB120&gt;AA120,AB120,AA120)</f>
        <v>0</v>
      </c>
      <c r="AD120" s="59">
        <f>COUNT(G120:Z120)</f>
        <v>0</v>
      </c>
    </row>
    <row r="121" spans="1:30" x14ac:dyDescent="0.25">
      <c r="A121" s="18">
        <v>119</v>
      </c>
      <c r="B121" s="17" t="s">
        <v>273</v>
      </c>
      <c r="C121" s="18">
        <v>2008</v>
      </c>
      <c r="D121" s="18" t="s">
        <v>120</v>
      </c>
      <c r="E121" s="17" t="s">
        <v>20</v>
      </c>
      <c r="F121" s="17" t="s">
        <v>21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67">
        <v>0</v>
      </c>
      <c r="AB121" s="61">
        <f>IF(COUNT(G121:Z121)&gt;2,LARGE(G121:Z121,1)+LARGE(G121:Z121,2),SUM(G121:Z121))</f>
        <v>0</v>
      </c>
      <c r="AC121" s="62">
        <f>IF(AB121&gt;AA121,AB121,AA121)</f>
        <v>0</v>
      </c>
      <c r="AD121" s="59">
        <f>COUNT(G121:Z121)</f>
        <v>0</v>
      </c>
    </row>
    <row r="122" spans="1:30" x14ac:dyDescent="0.25">
      <c r="A122" s="18">
        <v>120</v>
      </c>
      <c r="B122" s="17" t="s">
        <v>274</v>
      </c>
      <c r="C122" s="18">
        <v>2009</v>
      </c>
      <c r="D122" s="18" t="s">
        <v>19</v>
      </c>
      <c r="E122" s="17" t="s">
        <v>20</v>
      </c>
      <c r="F122" s="17" t="s">
        <v>63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67">
        <v>0</v>
      </c>
      <c r="AB122" s="61">
        <f>IF(COUNT(G122:Z122)&gt;2,LARGE(G122:Z122,1)+LARGE(G122:Z122,2),SUM(G122:Z122))</f>
        <v>0</v>
      </c>
      <c r="AC122" s="62">
        <f>IF(AB122&gt;AA122,AB122,AA122)</f>
        <v>0</v>
      </c>
      <c r="AD122" s="59">
        <f>COUNT(G122:Z122)</f>
        <v>0</v>
      </c>
    </row>
    <row r="123" spans="1:30" x14ac:dyDescent="0.25">
      <c r="A123" s="18">
        <v>121</v>
      </c>
      <c r="B123" s="17" t="s">
        <v>275</v>
      </c>
      <c r="C123" s="18">
        <v>2010</v>
      </c>
      <c r="D123" s="18" t="s">
        <v>19</v>
      </c>
      <c r="E123" s="17" t="s">
        <v>20</v>
      </c>
      <c r="F123" s="17" t="s">
        <v>21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67">
        <v>0</v>
      </c>
      <c r="AB123" s="61">
        <f>IF(COUNT(G123:Z123)&gt;2,LARGE(G123:Z123,1)+LARGE(G123:Z123,2),SUM(G123:Z123))</f>
        <v>0</v>
      </c>
      <c r="AC123" s="62">
        <f>IF(AB123&gt;AA123,AB123,AA123)</f>
        <v>0</v>
      </c>
      <c r="AD123" s="59">
        <f>COUNT(G123:Z123)</f>
        <v>0</v>
      </c>
    </row>
    <row r="124" spans="1:30" x14ac:dyDescent="0.25">
      <c r="A124" s="18">
        <v>122</v>
      </c>
      <c r="B124" s="17" t="s">
        <v>276</v>
      </c>
      <c r="C124" s="18">
        <v>2010</v>
      </c>
      <c r="D124" s="18" t="s">
        <v>19</v>
      </c>
      <c r="E124" s="17" t="s">
        <v>20</v>
      </c>
      <c r="F124" s="17" t="s">
        <v>63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67">
        <v>0</v>
      </c>
      <c r="AB124" s="61">
        <f>IF(COUNT(G124:Z124)&gt;2,LARGE(G124:Z124,1)+LARGE(G124:Z124,2),SUM(G124:Z124))</f>
        <v>0</v>
      </c>
      <c r="AC124" s="62">
        <f>IF(AB124&gt;AA124,AB124,AA124)</f>
        <v>0</v>
      </c>
      <c r="AD124" s="59">
        <f>COUNT(G124:Z124)</f>
        <v>0</v>
      </c>
    </row>
    <row r="125" spans="1:30" x14ac:dyDescent="0.25">
      <c r="A125" s="18">
        <v>123</v>
      </c>
      <c r="B125" s="17" t="s">
        <v>277</v>
      </c>
      <c r="C125" s="18">
        <v>2010</v>
      </c>
      <c r="D125" s="18" t="s">
        <v>19</v>
      </c>
      <c r="E125" s="17" t="s">
        <v>20</v>
      </c>
      <c r="F125" s="17" t="s">
        <v>267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67">
        <v>0</v>
      </c>
      <c r="AB125" s="61">
        <f>IF(COUNT(G125:Z125)&gt;2,LARGE(G125:Z125,1)+LARGE(G125:Z125,2),SUM(G125:Z125))</f>
        <v>0</v>
      </c>
      <c r="AC125" s="62">
        <f>IF(AB125&gt;AA125,AB125,AA125)</f>
        <v>0</v>
      </c>
      <c r="AD125" s="59">
        <f>COUNT(G125:Z125)</f>
        <v>0</v>
      </c>
    </row>
    <row r="126" spans="1:30" x14ac:dyDescent="0.25">
      <c r="A126" s="18">
        <v>124</v>
      </c>
      <c r="B126" s="17" t="s">
        <v>278</v>
      </c>
      <c r="C126" s="18">
        <v>2009</v>
      </c>
      <c r="D126" s="18" t="s">
        <v>19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67">
        <v>0</v>
      </c>
      <c r="AB126" s="61">
        <f>IF(COUNT(G126:Z126)&gt;2,LARGE(G126:Z126,1)+LARGE(G126:Z126,2),SUM(G126:Z126))</f>
        <v>0</v>
      </c>
      <c r="AC126" s="62">
        <f>IF(AB126&gt;AA126,AB126,AA126)</f>
        <v>0</v>
      </c>
      <c r="AD126" s="59">
        <f>COUNT(G126:Z126)</f>
        <v>0</v>
      </c>
    </row>
    <row r="127" spans="1:30" x14ac:dyDescent="0.25">
      <c r="A127" s="18">
        <v>125</v>
      </c>
      <c r="B127" s="17" t="s">
        <v>279</v>
      </c>
      <c r="C127" s="18">
        <v>2009</v>
      </c>
      <c r="D127" s="18" t="s">
        <v>19</v>
      </c>
      <c r="E127" s="17" t="s">
        <v>20</v>
      </c>
      <c r="F127" s="17" t="s">
        <v>63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67">
        <v>0</v>
      </c>
      <c r="AB127" s="61">
        <f>IF(COUNT(G127:Z127)&gt;2,LARGE(G127:Z127,1)+LARGE(G127:Z127,2),SUM(G127:Z127))</f>
        <v>0</v>
      </c>
      <c r="AC127" s="62">
        <f>IF(AB127&gt;AA127,AB127,AA127)</f>
        <v>0</v>
      </c>
      <c r="AD127" s="59">
        <f>COUNT(G127:Z127)</f>
        <v>0</v>
      </c>
    </row>
    <row r="128" spans="1:30" x14ac:dyDescent="0.25">
      <c r="A128" s="18">
        <v>126</v>
      </c>
      <c r="B128" s="17" t="s">
        <v>280</v>
      </c>
      <c r="C128" s="18">
        <v>2008</v>
      </c>
      <c r="D128" s="18" t="s">
        <v>19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67">
        <v>0</v>
      </c>
      <c r="AB128" s="61">
        <f>IF(COUNT(G128:Z128)&gt;2,LARGE(G128:Z128,1)+LARGE(G128:Z128,2),SUM(G128:Z128))</f>
        <v>0</v>
      </c>
      <c r="AC128" s="62">
        <f>IF(AB128&gt;AA128,AB128,AA128)</f>
        <v>0</v>
      </c>
      <c r="AD128" s="59">
        <f>COUNT(G128:Z128)</f>
        <v>0</v>
      </c>
    </row>
    <row r="129" spans="1:30" x14ac:dyDescent="0.25">
      <c r="A129" s="18">
        <v>127</v>
      </c>
      <c r="B129" s="17" t="s">
        <v>281</v>
      </c>
      <c r="C129" s="18">
        <v>2008</v>
      </c>
      <c r="D129" s="18" t="s">
        <v>19</v>
      </c>
      <c r="E129" s="17" t="s">
        <v>20</v>
      </c>
      <c r="F129" s="17" t="s">
        <v>268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67">
        <v>0</v>
      </c>
      <c r="AB129" s="61">
        <f>IF(COUNT(G129:Z129)&gt;2,LARGE(G129:Z129,1)+LARGE(G129:Z129,2),SUM(G129:Z129))</f>
        <v>0</v>
      </c>
      <c r="AC129" s="62">
        <f>IF(AB129&gt;AA129,AB129,AA129)</f>
        <v>0</v>
      </c>
      <c r="AD129" s="59">
        <f>COUNT(G129:Z129)</f>
        <v>0</v>
      </c>
    </row>
    <row r="130" spans="1:30" x14ac:dyDescent="0.25">
      <c r="A130" s="18">
        <v>128</v>
      </c>
      <c r="B130" s="17" t="s">
        <v>282</v>
      </c>
      <c r="C130" s="18">
        <v>2009</v>
      </c>
      <c r="D130" s="18" t="s">
        <v>19</v>
      </c>
      <c r="E130" s="17" t="s">
        <v>20</v>
      </c>
      <c r="F130" s="17" t="s">
        <v>114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67">
        <v>0</v>
      </c>
      <c r="AB130" s="61">
        <f>IF(COUNT(G130:Z130)&gt;2,LARGE(G130:Z130,1)+LARGE(G130:Z130,2),SUM(G130:Z130))</f>
        <v>0</v>
      </c>
      <c r="AC130" s="62">
        <f>IF(AB130&gt;AA130,AB130,AA130)</f>
        <v>0</v>
      </c>
      <c r="AD130" s="59">
        <f>COUNT(G130:Z130)</f>
        <v>0</v>
      </c>
    </row>
    <row r="131" spans="1:30" x14ac:dyDescent="0.25">
      <c r="A131" s="18">
        <v>129</v>
      </c>
      <c r="B131" s="17" t="s">
        <v>283</v>
      </c>
      <c r="C131" s="18">
        <v>2008</v>
      </c>
      <c r="D131" s="18" t="s">
        <v>19</v>
      </c>
      <c r="E131" s="17" t="s">
        <v>20</v>
      </c>
      <c r="F131" s="17" t="s">
        <v>21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67">
        <v>0</v>
      </c>
      <c r="AB131" s="61">
        <f>IF(COUNT(G131:Z131)&gt;2,LARGE(G131:Z131,1)+LARGE(G131:Z131,2),SUM(G131:Z131))</f>
        <v>0</v>
      </c>
      <c r="AC131" s="62">
        <f>IF(AB131&gt;AA131,AB131,AA131)</f>
        <v>0</v>
      </c>
      <c r="AD131" s="59">
        <f>COUNT(G131:Z131)</f>
        <v>0</v>
      </c>
    </row>
    <row r="132" spans="1:30" x14ac:dyDescent="0.25">
      <c r="A132" s="18">
        <v>130</v>
      </c>
      <c r="B132" s="17" t="s">
        <v>284</v>
      </c>
      <c r="C132" s="18">
        <v>2009</v>
      </c>
      <c r="D132" s="18" t="s">
        <v>31</v>
      </c>
      <c r="E132" s="17" t="s">
        <v>20</v>
      </c>
      <c r="F132" s="17" t="s">
        <v>114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67">
        <v>0</v>
      </c>
      <c r="AB132" s="61">
        <f>IF(COUNT(G132:Z132)&gt;2,LARGE(G132:Z132,1)+LARGE(G132:Z132,2),SUM(G132:Z132))</f>
        <v>0</v>
      </c>
      <c r="AC132" s="62">
        <f>IF(AB132&gt;AA132,AB132,AA132)</f>
        <v>0</v>
      </c>
      <c r="AD132" s="59">
        <f>COUNT(G132:Z132)</f>
        <v>0</v>
      </c>
    </row>
    <row r="133" spans="1:30" x14ac:dyDescent="0.25">
      <c r="A133" s="18">
        <v>131</v>
      </c>
      <c r="B133" s="17" t="s">
        <v>285</v>
      </c>
      <c r="C133" s="18">
        <v>2011</v>
      </c>
      <c r="D133" s="18" t="s">
        <v>19</v>
      </c>
      <c r="E133" s="17" t="s">
        <v>20</v>
      </c>
      <c r="F133" s="17" t="s">
        <v>267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67">
        <v>0</v>
      </c>
      <c r="AB133" s="61">
        <f>IF(COUNT(G133:Z133)&gt;2,LARGE(G133:Z133,1)+LARGE(G133:Z133,2),SUM(G133:Z133))</f>
        <v>0</v>
      </c>
      <c r="AC133" s="62">
        <f>IF(AB133&gt;AA133,AB133,AA133)</f>
        <v>0</v>
      </c>
      <c r="AD133" s="59">
        <f>COUNT(G133:Z133)</f>
        <v>0</v>
      </c>
    </row>
    <row r="134" spans="1:30" x14ac:dyDescent="0.25">
      <c r="A134" s="18">
        <v>132</v>
      </c>
      <c r="B134" s="17" t="s">
        <v>287</v>
      </c>
      <c r="C134" s="18">
        <v>2009</v>
      </c>
      <c r="D134" s="18" t="s">
        <v>31</v>
      </c>
      <c r="E134" s="17" t="s">
        <v>20</v>
      </c>
      <c r="F134" s="17" t="s">
        <v>114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67">
        <v>0</v>
      </c>
      <c r="AB134" s="61">
        <f>IF(COUNT(G134:Z134)&gt;2,LARGE(G134:Z134,1)+LARGE(G134:Z134,2),SUM(G134:Z134))</f>
        <v>0</v>
      </c>
      <c r="AC134" s="62">
        <f>IF(AB134&gt;AA134,AB134,AA134)</f>
        <v>0</v>
      </c>
      <c r="AD134" s="59">
        <f>COUNT(G134:Z134)</f>
        <v>0</v>
      </c>
    </row>
    <row r="135" spans="1:30" x14ac:dyDescent="0.25">
      <c r="A135" s="18">
        <v>133</v>
      </c>
      <c r="B135" s="17" t="s">
        <v>288</v>
      </c>
      <c r="C135" s="18">
        <v>2010</v>
      </c>
      <c r="D135" s="18" t="s">
        <v>19</v>
      </c>
      <c r="E135" s="17" t="s">
        <v>20</v>
      </c>
      <c r="F135" s="17" t="s">
        <v>268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67">
        <v>0</v>
      </c>
      <c r="AB135" s="61">
        <f>IF(COUNT(G135:Z135)&gt;2,LARGE(G135:Z135,1)+LARGE(G135:Z135,2),SUM(G135:Z135))</f>
        <v>0</v>
      </c>
      <c r="AC135" s="62">
        <f>IF(AB135&gt;AA135,AB135,AA135)</f>
        <v>0</v>
      </c>
      <c r="AD135" s="59">
        <f>COUNT(G135:Z135)</f>
        <v>0</v>
      </c>
    </row>
    <row r="136" spans="1:30" x14ac:dyDescent="0.25">
      <c r="A136" s="18">
        <v>134</v>
      </c>
      <c r="B136" s="17" t="s">
        <v>289</v>
      </c>
      <c r="C136" s="18">
        <v>2010</v>
      </c>
      <c r="D136" s="18" t="s">
        <v>19</v>
      </c>
      <c r="E136" s="17" t="s">
        <v>20</v>
      </c>
      <c r="F136" s="17" t="s">
        <v>267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67">
        <v>0</v>
      </c>
      <c r="AB136" s="61">
        <f>IF(COUNT(G136:Z136)&gt;2,LARGE(G136:Z136,1)+LARGE(G136:Z136,2),SUM(G136:Z136))</f>
        <v>0</v>
      </c>
      <c r="AC136" s="62">
        <f>IF(AB136&gt;AA136,AB136,AA136)</f>
        <v>0</v>
      </c>
      <c r="AD136" s="59">
        <f>COUNT(G136:Z136)</f>
        <v>0</v>
      </c>
    </row>
    <row r="137" spans="1:30" x14ac:dyDescent="0.25">
      <c r="A137" s="18">
        <v>135</v>
      </c>
      <c r="B137" s="17" t="s">
        <v>290</v>
      </c>
      <c r="C137" s="18">
        <v>2009</v>
      </c>
      <c r="D137" s="18" t="s">
        <v>19</v>
      </c>
      <c r="E137" s="17" t="s">
        <v>20</v>
      </c>
      <c r="F137" s="17" t="s">
        <v>114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67">
        <v>0</v>
      </c>
      <c r="AB137" s="61">
        <f>IF(COUNT(G137:Z137)&gt;2,LARGE(G137:Z137,1)+LARGE(G137:Z137,2),SUM(G137:Z137))</f>
        <v>0</v>
      </c>
      <c r="AC137" s="62">
        <f>IF(AB137&gt;AA137,AB137,AA137)</f>
        <v>0</v>
      </c>
      <c r="AD137" s="59">
        <f>COUNT(G137:Z137)</f>
        <v>0</v>
      </c>
    </row>
    <row r="138" spans="1:30" x14ac:dyDescent="0.25">
      <c r="A138" s="18">
        <v>136</v>
      </c>
      <c r="B138" s="17" t="s">
        <v>291</v>
      </c>
      <c r="C138" s="18">
        <v>2009</v>
      </c>
      <c r="D138" s="18" t="s">
        <v>19</v>
      </c>
      <c r="E138" s="17" t="s">
        <v>20</v>
      </c>
      <c r="F138" s="17" t="s">
        <v>114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67">
        <v>0</v>
      </c>
      <c r="AB138" s="61">
        <f>IF(COUNT(G138:Z138)&gt;2,LARGE(G138:Z138,1)+LARGE(G138:Z138,2),SUM(G138:Z138))</f>
        <v>0</v>
      </c>
      <c r="AC138" s="62">
        <f>IF(AB138&gt;AA138,AB138,AA138)</f>
        <v>0</v>
      </c>
      <c r="AD138" s="59">
        <f>COUNT(G138:Z138)</f>
        <v>0</v>
      </c>
    </row>
    <row r="139" spans="1:30" x14ac:dyDescent="0.25">
      <c r="A139" s="18">
        <v>137</v>
      </c>
      <c r="B139" s="17" t="s">
        <v>292</v>
      </c>
      <c r="C139" s="18">
        <v>2010</v>
      </c>
      <c r="D139" s="18" t="s">
        <v>19</v>
      </c>
      <c r="E139" s="17" t="s">
        <v>20</v>
      </c>
      <c r="F139" s="17" t="s">
        <v>267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67">
        <v>0</v>
      </c>
      <c r="AB139" s="61">
        <f>IF(COUNT(G139:Z139)&gt;2,LARGE(G139:Z139,1)+LARGE(G139:Z139,2),SUM(G139:Z139))</f>
        <v>0</v>
      </c>
      <c r="AC139" s="62">
        <f>IF(AB139&gt;AA139,AB139,AA139)</f>
        <v>0</v>
      </c>
      <c r="AD139" s="59">
        <f>COUNT(G139:Z139)</f>
        <v>0</v>
      </c>
    </row>
    <row r="140" spans="1:30" x14ac:dyDescent="0.25">
      <c r="A140" s="18">
        <v>138</v>
      </c>
      <c r="B140" s="17" t="s">
        <v>294</v>
      </c>
      <c r="C140" s="18">
        <v>1968</v>
      </c>
      <c r="D140" s="18" t="s">
        <v>23</v>
      </c>
      <c r="E140" s="17" t="s">
        <v>20</v>
      </c>
      <c r="F140" s="17"/>
      <c r="G140" s="17"/>
      <c r="H140" s="17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67">
        <v>0</v>
      </c>
      <c r="AB140" s="61">
        <f>IF(COUNT(G140:Z140)&gt;2,LARGE(G140:Z140,1)+LARGE(G140:Z140,2),SUM(G140:Z140))</f>
        <v>0</v>
      </c>
      <c r="AC140" s="62">
        <f>IF(AB140&gt;AA140,AB140,AA140)</f>
        <v>0</v>
      </c>
      <c r="AD140" s="59">
        <f>COUNT(G140:Z140)</f>
        <v>0</v>
      </c>
    </row>
    <row r="141" spans="1:30" x14ac:dyDescent="0.25">
      <c r="A141" s="18">
        <v>139</v>
      </c>
      <c r="B141" s="17" t="s">
        <v>295</v>
      </c>
      <c r="C141" s="18">
        <v>1990</v>
      </c>
      <c r="D141" s="18" t="s">
        <v>26</v>
      </c>
      <c r="E141" s="17" t="s">
        <v>20</v>
      </c>
      <c r="F141" s="17"/>
      <c r="G141" s="17"/>
      <c r="H141" s="1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67">
        <v>0</v>
      </c>
      <c r="AB141" s="61">
        <f>IF(COUNT(G141:Z141)&gt;2,LARGE(G141:Z141,1)+LARGE(G141:Z141,2),SUM(G141:Z141))</f>
        <v>0</v>
      </c>
      <c r="AC141" s="62">
        <f>IF(AB141&gt;AA141,AB141,AA141)</f>
        <v>0</v>
      </c>
      <c r="AD141" s="59">
        <f>COUNT(G141:Z141)</f>
        <v>0</v>
      </c>
    </row>
    <row r="142" spans="1:30" x14ac:dyDescent="0.25">
      <c r="A142" s="18">
        <v>140</v>
      </c>
      <c r="B142" s="17" t="s">
        <v>297</v>
      </c>
      <c r="C142" s="18">
        <v>1961</v>
      </c>
      <c r="D142" s="18" t="s">
        <v>26</v>
      </c>
      <c r="E142" s="17" t="s">
        <v>20</v>
      </c>
      <c r="F142" s="17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67">
        <v>0</v>
      </c>
      <c r="AB142" s="61">
        <f>IF(COUNT(G142:Z142)&gt;2,LARGE(G142:Z142,1)+LARGE(G142:Z142,2),SUM(G142:Z142))</f>
        <v>0</v>
      </c>
      <c r="AC142" s="62">
        <f>IF(AB142&gt;AA142,AB142,AA142)</f>
        <v>0</v>
      </c>
      <c r="AD142" s="59">
        <f>COUNT(G142:Z142)</f>
        <v>0</v>
      </c>
    </row>
    <row r="143" spans="1:30" x14ac:dyDescent="0.25">
      <c r="A143" s="18">
        <v>141</v>
      </c>
      <c r="B143" s="17" t="s">
        <v>298</v>
      </c>
      <c r="C143" s="18">
        <v>2001</v>
      </c>
      <c r="D143" s="18" t="s">
        <v>48</v>
      </c>
      <c r="E143" s="17" t="s">
        <v>20</v>
      </c>
      <c r="F143" s="17" t="s">
        <v>114</v>
      </c>
      <c r="G143" s="17"/>
      <c r="H143" s="17"/>
      <c r="I143" s="18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67">
        <v>0</v>
      </c>
      <c r="AB143" s="61">
        <f>IF(COUNT(G143:Z143)&gt;2,LARGE(G143:Z143,1)+LARGE(G143:Z143,2),SUM(G143:Z143))</f>
        <v>0</v>
      </c>
      <c r="AC143" s="62">
        <f>IF(AB143&gt;AA143,AB143,AA143)</f>
        <v>0</v>
      </c>
      <c r="AD143" s="59">
        <f>COUNT(G143:Z143)</f>
        <v>0</v>
      </c>
    </row>
    <row r="144" spans="1:30" x14ac:dyDescent="0.25">
      <c r="A144" s="18">
        <v>142</v>
      </c>
      <c r="B144" s="17" t="s">
        <v>299</v>
      </c>
      <c r="C144" s="18">
        <v>1965</v>
      </c>
      <c r="D144" s="18" t="s">
        <v>23</v>
      </c>
      <c r="E144" s="17" t="s">
        <v>20</v>
      </c>
      <c r="F144" s="17"/>
      <c r="G144" s="17"/>
      <c r="H144" s="17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67">
        <v>0</v>
      </c>
      <c r="AB144" s="61">
        <f>IF(COUNT(G144:Z144)&gt;2,LARGE(G144:Z144,1)+LARGE(G144:Z144,2),SUM(G144:Z144))</f>
        <v>0</v>
      </c>
      <c r="AC144" s="62">
        <f>IF(AB144&gt;AA144,AB144,AA144)</f>
        <v>0</v>
      </c>
      <c r="AD144" s="59">
        <f>COUNT(G144:Z144)</f>
        <v>0</v>
      </c>
    </row>
    <row r="145" spans="1:30" x14ac:dyDescent="0.25">
      <c r="A145" s="18">
        <v>143</v>
      </c>
      <c r="B145" s="17" t="s">
        <v>300</v>
      </c>
      <c r="C145" s="18">
        <v>1979</v>
      </c>
      <c r="D145" s="18">
        <v>1</v>
      </c>
      <c r="E145" s="17" t="s">
        <v>20</v>
      </c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67">
        <v>0</v>
      </c>
      <c r="AB145" s="61">
        <f>IF(COUNT(G145:Z145)&gt;2,LARGE(G145:Z145,1)+LARGE(G145:Z145,2),SUM(G145:Z145))</f>
        <v>0</v>
      </c>
      <c r="AC145" s="62">
        <f>IF(AB145&gt;AA145,AB145,AA145)</f>
        <v>0</v>
      </c>
      <c r="AD145" s="59">
        <f>COUNT(G145:Z145)</f>
        <v>0</v>
      </c>
    </row>
    <row r="146" spans="1:30" x14ac:dyDescent="0.25">
      <c r="A146" s="18">
        <v>144</v>
      </c>
      <c r="B146" s="17" t="s">
        <v>301</v>
      </c>
      <c r="C146" s="18">
        <v>1989</v>
      </c>
      <c r="D146" s="18" t="s">
        <v>23</v>
      </c>
      <c r="E146" s="17" t="s">
        <v>20</v>
      </c>
      <c r="F146" s="1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67">
        <v>0</v>
      </c>
      <c r="AB146" s="61">
        <f>IF(COUNT(G146:Z146)&gt;2,LARGE(G146:Z146,1)+LARGE(G146:Z146,2),SUM(G146:Z146))</f>
        <v>0</v>
      </c>
      <c r="AC146" s="62">
        <f>IF(AB146&gt;AA146,AB146,AA146)</f>
        <v>0</v>
      </c>
      <c r="AD146" s="59">
        <f>COUNT(G146:Z146)</f>
        <v>0</v>
      </c>
    </row>
    <row r="147" spans="1:30" x14ac:dyDescent="0.25">
      <c r="A147" s="18">
        <v>145</v>
      </c>
      <c r="B147" s="17" t="s">
        <v>304</v>
      </c>
      <c r="C147" s="18">
        <v>1951</v>
      </c>
      <c r="D147" s="18">
        <v>1</v>
      </c>
      <c r="E147" s="17" t="s">
        <v>20</v>
      </c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67">
        <v>0</v>
      </c>
      <c r="AB147" s="61">
        <f>IF(COUNT(G147:Z147)&gt;2,LARGE(G147:Z147,1)+LARGE(G147:Z147,2),SUM(G147:Z147))</f>
        <v>0</v>
      </c>
      <c r="AC147" s="62">
        <f>IF(AB147&gt;AA147,AB147,AA147)</f>
        <v>0</v>
      </c>
      <c r="AD147" s="59">
        <f>COUNT(G147:Z147)</f>
        <v>0</v>
      </c>
    </row>
    <row r="148" spans="1:30" x14ac:dyDescent="0.25">
      <c r="A148" s="18">
        <v>146</v>
      </c>
      <c r="B148" s="17" t="s">
        <v>334</v>
      </c>
      <c r="C148" s="18">
        <v>1989</v>
      </c>
      <c r="D148" s="18" t="s">
        <v>29</v>
      </c>
      <c r="E148" s="17" t="s">
        <v>20</v>
      </c>
      <c r="F148" s="17" t="s">
        <v>335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67">
        <v>0</v>
      </c>
      <c r="AB148" s="61">
        <f>IF(COUNT(G148:Z148)&gt;2,LARGE(G148:Z148,1)+LARGE(G148:Z148,2),SUM(G148:Z148))</f>
        <v>0</v>
      </c>
      <c r="AC148" s="62">
        <f>IF(AB148&gt;AA148,AB148,AA148)</f>
        <v>0</v>
      </c>
      <c r="AD148" s="59">
        <f>COUNT(G148:Z148)</f>
        <v>0</v>
      </c>
    </row>
    <row r="149" spans="1:30" x14ac:dyDescent="0.25">
      <c r="A149" s="18">
        <v>147</v>
      </c>
      <c r="B149" s="17" t="s">
        <v>336</v>
      </c>
      <c r="C149" s="18">
        <v>1995</v>
      </c>
      <c r="D149" s="18" t="s">
        <v>26</v>
      </c>
      <c r="E149" s="17" t="s">
        <v>20</v>
      </c>
      <c r="F149" s="17" t="s">
        <v>335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67">
        <v>0</v>
      </c>
      <c r="AB149" s="61">
        <f>IF(COUNT(G149:Z149)&gt;2,LARGE(G149:Z149,1)+LARGE(G149:Z149,2),SUM(G149:Z149))</f>
        <v>0</v>
      </c>
      <c r="AC149" s="62">
        <f>IF(AB149&gt;AA149,AB149,AA149)</f>
        <v>0</v>
      </c>
      <c r="AD149" s="59">
        <f>COUNT(G149:Z149)</f>
        <v>0</v>
      </c>
    </row>
    <row r="150" spans="1:30" x14ac:dyDescent="0.25">
      <c r="A150" s="18">
        <v>148</v>
      </c>
      <c r="B150" s="17" t="s">
        <v>337</v>
      </c>
      <c r="C150" s="18">
        <v>1995</v>
      </c>
      <c r="D150" s="18" t="s">
        <v>23</v>
      </c>
      <c r="E150" s="17" t="s">
        <v>38</v>
      </c>
      <c r="F150" s="17" t="s">
        <v>39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67">
        <v>0</v>
      </c>
      <c r="AB150" s="61">
        <f>IF(COUNT(G150:Z150)&gt;2,LARGE(G150:Z150,1)+LARGE(G150:Z150,2),SUM(G150:Z150))</f>
        <v>0</v>
      </c>
      <c r="AC150" s="62">
        <f>IF(AB150&gt;AA150,AB150,AA150)</f>
        <v>0</v>
      </c>
      <c r="AD150" s="59">
        <f>COUNT(G150:Z150)</f>
        <v>0</v>
      </c>
    </row>
    <row r="151" spans="1:30" x14ac:dyDescent="0.25">
      <c r="A151" s="18">
        <v>149</v>
      </c>
      <c r="B151" s="17" t="s">
        <v>339</v>
      </c>
      <c r="C151" s="18">
        <v>1970</v>
      </c>
      <c r="D151" s="18" t="s">
        <v>29</v>
      </c>
      <c r="E151" s="17" t="s">
        <v>20</v>
      </c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67">
        <v>0</v>
      </c>
      <c r="AB151" s="61">
        <f>IF(COUNT(G151:Z151)&gt;2,LARGE(G151:Z151,1)+LARGE(G151:Z151,2),SUM(G151:Z151))</f>
        <v>0</v>
      </c>
      <c r="AC151" s="62">
        <f>IF(AB151&gt;AA151,AB151,AA151)</f>
        <v>0</v>
      </c>
      <c r="AD151" s="59">
        <f>COUNT(G151:Z151)</f>
        <v>0</v>
      </c>
    </row>
    <row r="152" spans="1:30" x14ac:dyDescent="0.25">
      <c r="A152" s="18">
        <v>150</v>
      </c>
      <c r="B152" s="17" t="s">
        <v>340</v>
      </c>
      <c r="C152" s="18">
        <v>1984</v>
      </c>
      <c r="D152" s="18" t="s">
        <v>19</v>
      </c>
      <c r="E152" s="17" t="s">
        <v>20</v>
      </c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67">
        <v>0</v>
      </c>
      <c r="AB152" s="61">
        <f>IF(COUNT(G152:Z152)&gt;2,LARGE(G152:Z152,1)+LARGE(G152:Z152,2),SUM(G152:Z152))</f>
        <v>0</v>
      </c>
      <c r="AC152" s="62">
        <f>IF(AB152&gt;AA152,AB152,AA152)</f>
        <v>0</v>
      </c>
      <c r="AD152" s="59">
        <f>COUNT(G152:Z152)</f>
        <v>0</v>
      </c>
    </row>
    <row r="153" spans="1:30" x14ac:dyDescent="0.25">
      <c r="A153" s="18">
        <v>151</v>
      </c>
      <c r="B153" s="17" t="s">
        <v>350</v>
      </c>
      <c r="C153" s="18" t="s">
        <v>351</v>
      </c>
      <c r="D153" s="18" t="s">
        <v>48</v>
      </c>
      <c r="E153" s="17" t="s">
        <v>38</v>
      </c>
      <c r="F153" s="17" t="s">
        <v>352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67">
        <v>0</v>
      </c>
      <c r="AB153" s="61">
        <f>IF(COUNT(G153:Z153)&gt;2,LARGE(G153:Z153,1)+LARGE(G153:Z153,2),SUM(G153:Z153))</f>
        <v>0</v>
      </c>
      <c r="AC153" s="62">
        <f>IF(AB153&gt;AA153,AB153,AA153)</f>
        <v>0</v>
      </c>
      <c r="AD153" s="59">
        <f>COUNT(G153:Z153)</f>
        <v>0</v>
      </c>
    </row>
    <row r="154" spans="1:30" x14ac:dyDescent="0.25">
      <c r="A154" s="18">
        <v>152</v>
      </c>
      <c r="B154" s="17" t="s">
        <v>356</v>
      </c>
      <c r="C154" s="18">
        <v>2006</v>
      </c>
      <c r="D154" s="18" t="s">
        <v>19</v>
      </c>
      <c r="E154" s="17" t="s">
        <v>20</v>
      </c>
      <c r="F154" s="17" t="s">
        <v>63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67">
        <v>0</v>
      </c>
      <c r="AB154" s="61">
        <f>IF(COUNT(G154:Z154)&gt;2,LARGE(G154:Z154,1)+LARGE(G154:Z154,2),SUM(G154:Z154))</f>
        <v>0</v>
      </c>
      <c r="AC154" s="62">
        <f>IF(AB154&gt;AA154,AB154,AA154)</f>
        <v>0</v>
      </c>
      <c r="AD154" s="59">
        <f>COUNT(G154:Z154)</f>
        <v>0</v>
      </c>
    </row>
    <row r="155" spans="1:30" x14ac:dyDescent="0.25">
      <c r="A155" s="18">
        <v>153</v>
      </c>
      <c r="B155" s="17" t="s">
        <v>357</v>
      </c>
      <c r="C155" s="18">
        <v>2008</v>
      </c>
      <c r="D155" s="18" t="s">
        <v>19</v>
      </c>
      <c r="E155" s="17" t="s">
        <v>20</v>
      </c>
      <c r="F155" s="17" t="s">
        <v>21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67">
        <v>0</v>
      </c>
      <c r="AB155" s="61">
        <f>IF(COUNT(G155:Z155)&gt;2,LARGE(G155:Z155,1)+LARGE(G155:Z155,2),SUM(G155:Z155))</f>
        <v>0</v>
      </c>
      <c r="AC155" s="62">
        <f>IF(AB155&gt;AA155,AB155,AA155)</f>
        <v>0</v>
      </c>
      <c r="AD155" s="59">
        <f>COUNT(G155:Z155)</f>
        <v>0</v>
      </c>
    </row>
    <row r="156" spans="1:30" x14ac:dyDescent="0.25">
      <c r="A156" s="18">
        <v>154</v>
      </c>
      <c r="B156" s="17" t="s">
        <v>361</v>
      </c>
      <c r="C156" s="18">
        <v>2004</v>
      </c>
      <c r="D156" s="18" t="s">
        <v>19</v>
      </c>
      <c r="E156" s="17" t="s">
        <v>20</v>
      </c>
      <c r="F156" s="17" t="s">
        <v>63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67">
        <v>0</v>
      </c>
      <c r="AB156" s="61">
        <f>IF(COUNT(G156:Z156)&gt;2,LARGE(G156:Z156,1)+LARGE(G156:Z156,2),SUM(G156:Z156))</f>
        <v>0</v>
      </c>
      <c r="AC156" s="62">
        <f>IF(AB156&gt;AA156,AB156,AA156)</f>
        <v>0</v>
      </c>
      <c r="AD156" s="59">
        <f>COUNT(G156:Z156)</f>
        <v>0</v>
      </c>
    </row>
    <row r="157" spans="1:30" x14ac:dyDescent="0.25">
      <c r="A157" s="18">
        <v>155</v>
      </c>
      <c r="B157" s="17" t="s">
        <v>362</v>
      </c>
      <c r="C157" s="18">
        <v>2003</v>
      </c>
      <c r="D157" s="18" t="s">
        <v>19</v>
      </c>
      <c r="E157" s="17" t="s">
        <v>20</v>
      </c>
      <c r="F157" s="17" t="s">
        <v>63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67">
        <v>0</v>
      </c>
      <c r="AB157" s="61">
        <f>IF(COUNT(G157:Z157)&gt;2,LARGE(G157:Z157,1)+LARGE(G157:Z157,2),SUM(G157:Z157))</f>
        <v>0</v>
      </c>
      <c r="AC157" s="62">
        <f>IF(AB157&gt;AA157,AB157,AA157)</f>
        <v>0</v>
      </c>
      <c r="AD157" s="59">
        <f>COUNT(G157:Z157)</f>
        <v>0</v>
      </c>
    </row>
    <row r="158" spans="1:30" x14ac:dyDescent="0.25">
      <c r="A158" s="18">
        <v>156</v>
      </c>
      <c r="B158" s="17" t="s">
        <v>363</v>
      </c>
      <c r="C158" s="18">
        <v>2006</v>
      </c>
      <c r="D158" s="18" t="s">
        <v>19</v>
      </c>
      <c r="E158" s="17" t="s">
        <v>20</v>
      </c>
      <c r="F158" s="17" t="s">
        <v>147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67">
        <v>0</v>
      </c>
      <c r="AB158" s="61">
        <f>IF(COUNT(G158:Z158)&gt;2,LARGE(G158:Z158,1)+LARGE(G158:Z158,2),SUM(G158:Z158))</f>
        <v>0</v>
      </c>
      <c r="AC158" s="62">
        <f>IF(AB158&gt;AA158,AB158,AA158)</f>
        <v>0</v>
      </c>
      <c r="AD158" s="59">
        <f>COUNT(G158:Z158)</f>
        <v>0</v>
      </c>
    </row>
    <row r="159" spans="1:30" x14ac:dyDescent="0.25">
      <c r="A159" s="18">
        <v>157</v>
      </c>
      <c r="B159" s="17" t="s">
        <v>364</v>
      </c>
      <c r="C159" s="18">
        <v>2006</v>
      </c>
      <c r="D159" s="18" t="s">
        <v>19</v>
      </c>
      <c r="E159" s="17" t="s">
        <v>20</v>
      </c>
      <c r="F159" s="17" t="s">
        <v>21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67">
        <v>0</v>
      </c>
      <c r="AB159" s="61">
        <f>IF(COUNT(G159:Z159)&gt;2,LARGE(G159:Z159,1)+LARGE(G159:Z159,2),SUM(G159:Z159))</f>
        <v>0</v>
      </c>
      <c r="AC159" s="62">
        <f>IF(AB159&gt;AA159,AB159,AA159)</f>
        <v>0</v>
      </c>
      <c r="AD159" s="59">
        <f>COUNT(G159:Z159)</f>
        <v>0</v>
      </c>
    </row>
    <row r="160" spans="1:30" x14ac:dyDescent="0.25">
      <c r="A160" s="18">
        <v>158</v>
      </c>
      <c r="B160" s="17" t="s">
        <v>375</v>
      </c>
      <c r="C160" s="18">
        <v>2007</v>
      </c>
      <c r="D160" s="18" t="s">
        <v>19</v>
      </c>
      <c r="E160" s="17" t="s">
        <v>20</v>
      </c>
      <c r="F160" s="17" t="s">
        <v>21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67">
        <v>0</v>
      </c>
      <c r="AB160" s="61">
        <f>IF(COUNT(G160:Z160)&gt;2,LARGE(G160:Z160,1)+LARGE(G160:Z160,2),SUM(G160:Z160))</f>
        <v>0</v>
      </c>
      <c r="AC160" s="62">
        <f>IF(AB160&gt;AA160,AB160,AA160)</f>
        <v>0</v>
      </c>
      <c r="AD160" s="59">
        <f>COUNT(G160:Z160)</f>
        <v>0</v>
      </c>
    </row>
    <row r="161" spans="1:30" x14ac:dyDescent="0.25">
      <c r="A161" s="18">
        <v>159</v>
      </c>
      <c r="B161" s="17" t="s">
        <v>381</v>
      </c>
      <c r="C161" s="18">
        <v>1998</v>
      </c>
      <c r="D161" s="18" t="s">
        <v>23</v>
      </c>
      <c r="E161" s="17" t="s">
        <v>20</v>
      </c>
      <c r="F161" s="17" t="s">
        <v>382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67">
        <v>0</v>
      </c>
      <c r="AB161" s="61">
        <f>IF(COUNT(G161:Z161)&gt;2,LARGE(G161:Z161,1)+LARGE(G161:Z161,2),SUM(G161:Z161))</f>
        <v>0</v>
      </c>
      <c r="AC161" s="62">
        <f>IF(AB161&gt;AA161,AB161,AA161)</f>
        <v>0</v>
      </c>
      <c r="AD161" s="59">
        <f>COUNT(G161:Z161)</f>
        <v>0</v>
      </c>
    </row>
    <row r="162" spans="1:30" x14ac:dyDescent="0.25">
      <c r="A162" s="18">
        <v>160</v>
      </c>
      <c r="B162" s="17" t="s">
        <v>384</v>
      </c>
      <c r="C162" s="18">
        <v>1966</v>
      </c>
      <c r="D162" s="18" t="s">
        <v>23</v>
      </c>
      <c r="E162" s="17" t="s">
        <v>20</v>
      </c>
      <c r="F162" s="17" t="s">
        <v>385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67">
        <v>0</v>
      </c>
      <c r="AB162" s="61">
        <f>IF(COUNT(G162:Z162)&gt;2,LARGE(G162:Z162,1)+LARGE(G162:Z162,2),SUM(G162:Z162))</f>
        <v>0</v>
      </c>
      <c r="AC162" s="62">
        <f>IF(AB162&gt;AA162,AB162,AA162)</f>
        <v>0</v>
      </c>
      <c r="AD162" s="59">
        <f>COUNT(G162:Z162)</f>
        <v>0</v>
      </c>
    </row>
    <row r="163" spans="1:30" x14ac:dyDescent="0.25">
      <c r="A163" s="18">
        <v>161</v>
      </c>
      <c r="B163" s="17" t="s">
        <v>389</v>
      </c>
      <c r="C163" s="18">
        <v>2004</v>
      </c>
      <c r="D163" s="18" t="s">
        <v>390</v>
      </c>
      <c r="E163" s="17" t="s">
        <v>38</v>
      </c>
      <c r="F163" s="17" t="s">
        <v>165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67">
        <v>0</v>
      </c>
      <c r="AB163" s="61">
        <f>IF(COUNT(G163:Z163)&gt;2,LARGE(G163:Z163,1)+LARGE(G163:Z163,2),SUM(G163:Z163))</f>
        <v>0</v>
      </c>
      <c r="AC163" s="62">
        <f>IF(AB163&gt;AA163,AB163,AA163)</f>
        <v>0</v>
      </c>
      <c r="AD163" s="59">
        <f>COUNT(G163:Z163)</f>
        <v>0</v>
      </c>
    </row>
    <row r="164" spans="1:30" x14ac:dyDescent="0.25">
      <c r="A164" s="18">
        <v>162</v>
      </c>
      <c r="B164" s="17" t="s">
        <v>410</v>
      </c>
      <c r="C164" s="18">
        <v>2009</v>
      </c>
      <c r="D164" s="18" t="s">
        <v>31</v>
      </c>
      <c r="E164" s="17" t="s">
        <v>20</v>
      </c>
      <c r="F164" s="17" t="s">
        <v>27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67">
        <v>0</v>
      </c>
      <c r="AB164" s="61">
        <f>IF(COUNT(G164:Z164)&gt;2,LARGE(G164:Z164,1)+LARGE(G164:Z164,2),SUM(G164:Z164))</f>
        <v>0</v>
      </c>
      <c r="AC164" s="62">
        <f>IF(AB164&gt;AA164,AB164,AA164)</f>
        <v>0</v>
      </c>
      <c r="AD164" s="59">
        <f>COUNT(G164:Z164)</f>
        <v>0</v>
      </c>
    </row>
    <row r="165" spans="1:30" x14ac:dyDescent="0.25">
      <c r="A165" s="18">
        <v>163</v>
      </c>
      <c r="B165" s="17" t="s">
        <v>411</v>
      </c>
      <c r="C165" s="18">
        <v>2009</v>
      </c>
      <c r="D165" s="18" t="s">
        <v>19</v>
      </c>
      <c r="E165" s="17" t="s">
        <v>20</v>
      </c>
      <c r="F165" s="17" t="s">
        <v>27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67">
        <v>0</v>
      </c>
      <c r="AB165" s="61">
        <f>IF(COUNT(G165:Z165)&gt;2,LARGE(G165:Z165,1)+LARGE(G165:Z165,2),SUM(G165:Z165))</f>
        <v>0</v>
      </c>
      <c r="AC165" s="62">
        <f>IF(AB165&gt;AA165,AB165,AA165)</f>
        <v>0</v>
      </c>
      <c r="AD165" s="59">
        <f>COUNT(G165:Z165)</f>
        <v>0</v>
      </c>
    </row>
    <row r="166" spans="1:30" x14ac:dyDescent="0.25">
      <c r="A166" s="18">
        <v>164</v>
      </c>
      <c r="B166" s="17" t="s">
        <v>412</v>
      </c>
      <c r="C166" s="18">
        <v>2010</v>
      </c>
      <c r="D166" s="18" t="s">
        <v>19</v>
      </c>
      <c r="E166" s="17" t="s">
        <v>20</v>
      </c>
      <c r="F166" s="17" t="s">
        <v>21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67">
        <v>0</v>
      </c>
      <c r="AB166" s="61">
        <f>IF(COUNT(G166:Z166)&gt;2,LARGE(G166:Z166,1)+LARGE(G166:Z166,2),SUM(G166:Z166))</f>
        <v>0</v>
      </c>
      <c r="AC166" s="62">
        <f>IF(AB166&gt;AA166,AB166,AA166)</f>
        <v>0</v>
      </c>
      <c r="AD166" s="59">
        <f>COUNT(G166:Z166)</f>
        <v>0</v>
      </c>
    </row>
    <row r="167" spans="1:30" x14ac:dyDescent="0.25">
      <c r="A167" s="18">
        <v>165</v>
      </c>
      <c r="B167" s="17" t="s">
        <v>413</v>
      </c>
      <c r="C167" s="18">
        <v>2010</v>
      </c>
      <c r="D167" s="18" t="s">
        <v>19</v>
      </c>
      <c r="E167" s="17" t="s">
        <v>20</v>
      </c>
      <c r="F167" s="17" t="s">
        <v>21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67">
        <v>0</v>
      </c>
      <c r="AB167" s="61">
        <f>IF(COUNT(G167:Z167)&gt;2,LARGE(G167:Z167,1)+LARGE(G167:Z167,2),SUM(G167:Z167))</f>
        <v>0</v>
      </c>
      <c r="AC167" s="62">
        <f>IF(AB167&gt;AA167,AB167,AA167)</f>
        <v>0</v>
      </c>
      <c r="AD167" s="59">
        <f>COUNT(G167:Z167)</f>
        <v>0</v>
      </c>
    </row>
    <row r="168" spans="1:30" x14ac:dyDescent="0.25">
      <c r="A168" s="18">
        <v>166</v>
      </c>
      <c r="B168" s="17" t="s">
        <v>414</v>
      </c>
      <c r="C168" s="18">
        <v>2010</v>
      </c>
      <c r="D168" s="18" t="s">
        <v>19</v>
      </c>
      <c r="E168" s="17" t="s">
        <v>20</v>
      </c>
      <c r="F168" s="17" t="s">
        <v>21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67">
        <v>0</v>
      </c>
      <c r="AB168" s="61">
        <f>IF(COUNT(G168:Z168)&gt;2,LARGE(G168:Z168,1)+LARGE(G168:Z168,2),SUM(G168:Z168))</f>
        <v>0</v>
      </c>
      <c r="AC168" s="62">
        <f>IF(AB168&gt;AA168,AB168,AA168)</f>
        <v>0</v>
      </c>
      <c r="AD168" s="59">
        <f>COUNT(G168:Z168)</f>
        <v>0</v>
      </c>
    </row>
    <row r="169" spans="1:30" x14ac:dyDescent="0.25">
      <c r="A169" s="18">
        <v>167</v>
      </c>
      <c r="B169" s="17" t="s">
        <v>415</v>
      </c>
      <c r="C169" s="18">
        <v>2011</v>
      </c>
      <c r="D169" s="18" t="s">
        <v>19</v>
      </c>
      <c r="E169" s="17" t="s">
        <v>20</v>
      </c>
      <c r="F169" s="17" t="s">
        <v>268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67">
        <v>0</v>
      </c>
      <c r="AB169" s="61">
        <f>IF(COUNT(G169:Z169)&gt;2,LARGE(G169:Z169,1)+LARGE(G169:Z169,2),SUM(G169:Z169))</f>
        <v>0</v>
      </c>
      <c r="AC169" s="62">
        <f>IF(AB169&gt;AA169,AB169,AA169)</f>
        <v>0</v>
      </c>
      <c r="AD169" s="59">
        <f>COUNT(G169:Z169)</f>
        <v>0</v>
      </c>
    </row>
    <row r="170" spans="1:30" x14ac:dyDescent="0.25">
      <c r="A170" s="18">
        <v>168</v>
      </c>
      <c r="B170" s="17" t="s">
        <v>416</v>
      </c>
      <c r="C170" s="18">
        <v>2010</v>
      </c>
      <c r="D170" s="18" t="s">
        <v>19</v>
      </c>
      <c r="E170" s="17" t="s">
        <v>20</v>
      </c>
      <c r="F170" s="17" t="s">
        <v>21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67">
        <v>0</v>
      </c>
      <c r="AB170" s="61">
        <f>IF(COUNT(G170:Z170)&gt;2,LARGE(G170:Z170,1)+LARGE(G170:Z170,2),SUM(G170:Z170))</f>
        <v>0</v>
      </c>
      <c r="AC170" s="62">
        <f>IF(AB170&gt;AA170,AB170,AA170)</f>
        <v>0</v>
      </c>
      <c r="AD170" s="59">
        <f>COUNT(G170:Z170)</f>
        <v>0</v>
      </c>
    </row>
    <row r="171" spans="1:30" x14ac:dyDescent="0.25">
      <c r="A171" s="18">
        <v>169</v>
      </c>
      <c r="B171" s="17" t="s">
        <v>417</v>
      </c>
      <c r="C171" s="18">
        <v>2009</v>
      </c>
      <c r="D171" s="18" t="s">
        <v>19</v>
      </c>
      <c r="E171" s="17" t="s">
        <v>20</v>
      </c>
      <c r="F171" s="17" t="s">
        <v>21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67">
        <v>0</v>
      </c>
      <c r="AB171" s="61">
        <f>IF(COUNT(G171:Z171)&gt;2,LARGE(G171:Z171,1)+LARGE(G171:Z171,2),SUM(G171:Z171))</f>
        <v>0</v>
      </c>
      <c r="AC171" s="62">
        <f>IF(AB171&gt;AA171,AB171,AA171)</f>
        <v>0</v>
      </c>
      <c r="AD171" s="59">
        <f>COUNT(G171:Z171)</f>
        <v>0</v>
      </c>
    </row>
    <row r="172" spans="1:30" x14ac:dyDescent="0.25">
      <c r="A172" s="18">
        <v>170</v>
      </c>
      <c r="B172" s="17" t="s">
        <v>418</v>
      </c>
      <c r="C172" s="18">
        <v>2005</v>
      </c>
      <c r="D172" s="18" t="s">
        <v>419</v>
      </c>
      <c r="E172" s="17" t="s">
        <v>38</v>
      </c>
      <c r="F172" s="17" t="s">
        <v>352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67">
        <v>0</v>
      </c>
      <c r="AB172" s="61">
        <f>IF(COUNT(G172:Z172)&gt;2,LARGE(G172:Z172,1)+LARGE(G172:Z172,2),SUM(G172:Z172))</f>
        <v>0</v>
      </c>
      <c r="AC172" s="62">
        <f>IF(AB172&gt;AA172,AB172,AA172)</f>
        <v>0</v>
      </c>
      <c r="AD172" s="59">
        <f>COUNT(G172:Z172)</f>
        <v>0</v>
      </c>
    </row>
    <row r="173" spans="1:30" x14ac:dyDescent="0.25">
      <c r="A173" s="18">
        <v>171</v>
      </c>
      <c r="B173" s="21" t="s">
        <v>422</v>
      </c>
      <c r="C173" s="18">
        <v>1990</v>
      </c>
      <c r="D173" s="18" t="s">
        <v>19</v>
      </c>
      <c r="E173" s="17" t="s">
        <v>20</v>
      </c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67">
        <v>0</v>
      </c>
      <c r="AB173" s="61">
        <f>IF(COUNT(G173:Z173)&gt;2,LARGE(G173:Z173,1)+LARGE(G173:Z173,2),SUM(G173:Z173))</f>
        <v>0</v>
      </c>
      <c r="AC173" s="62">
        <f>IF(AB173&gt;AA173,AB173,AA173)</f>
        <v>0</v>
      </c>
      <c r="AD173" s="59">
        <f>COUNT(G173:Z173)</f>
        <v>0</v>
      </c>
    </row>
    <row r="174" spans="1:30" x14ac:dyDescent="0.25">
      <c r="A174" s="18">
        <v>172</v>
      </c>
      <c r="B174" s="17" t="s">
        <v>425</v>
      </c>
      <c r="C174" s="18">
        <v>2002</v>
      </c>
      <c r="D174" s="18" t="s">
        <v>19</v>
      </c>
      <c r="E174" s="17" t="s">
        <v>20</v>
      </c>
      <c r="F174" s="17" t="s">
        <v>21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67">
        <v>0</v>
      </c>
      <c r="AB174" s="61">
        <f>IF(COUNT(G174:Z174)&gt;2,LARGE(G174:Z174,1)+LARGE(G174:Z174,2),SUM(G174:Z174))</f>
        <v>0</v>
      </c>
      <c r="AC174" s="62">
        <f>IF(AB174&gt;AA174,AB174,AA174)</f>
        <v>0</v>
      </c>
      <c r="AD174" s="59">
        <f>COUNT(G174:Z174)</f>
        <v>0</v>
      </c>
    </row>
    <row r="175" spans="1:30" x14ac:dyDescent="0.25">
      <c r="A175" s="18">
        <v>173</v>
      </c>
      <c r="B175" s="17" t="s">
        <v>426</v>
      </c>
      <c r="C175" s="18">
        <v>1997</v>
      </c>
      <c r="D175" s="18" t="s">
        <v>19</v>
      </c>
      <c r="E175" s="17" t="s">
        <v>20</v>
      </c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67">
        <v>0</v>
      </c>
      <c r="AB175" s="61">
        <f>IF(COUNT(G175:Z175)&gt;2,LARGE(G175:Z175,1)+LARGE(G175:Z175,2),SUM(G175:Z175))</f>
        <v>0</v>
      </c>
      <c r="AC175" s="62">
        <f>IF(AB175&gt;AA175,AB175,AA175)</f>
        <v>0</v>
      </c>
      <c r="AD175" s="59">
        <f>COUNT(G175:Z175)</f>
        <v>0</v>
      </c>
    </row>
    <row r="176" spans="1:30" x14ac:dyDescent="0.25">
      <c r="A176" s="18">
        <v>174</v>
      </c>
      <c r="B176" s="17" t="s">
        <v>447</v>
      </c>
      <c r="C176" s="18">
        <v>2010</v>
      </c>
      <c r="D176" s="18" t="s">
        <v>19</v>
      </c>
      <c r="E176" s="17" t="s">
        <v>20</v>
      </c>
      <c r="F176" s="17" t="s">
        <v>21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67">
        <v>0</v>
      </c>
      <c r="AB176" s="61">
        <f>IF(COUNT(G176:Z176)&gt;2,LARGE(G176:Z176,1)+LARGE(G176:Z176,2),SUM(G176:Z176))</f>
        <v>0</v>
      </c>
      <c r="AC176" s="62">
        <f>IF(AB176&gt;AA176,AB176,AA176)</f>
        <v>0</v>
      </c>
      <c r="AD176" s="59">
        <f>COUNT(G176:Z176)</f>
        <v>0</v>
      </c>
    </row>
    <row r="177" spans="1:30" x14ac:dyDescent="0.25">
      <c r="A177" s="18">
        <v>175</v>
      </c>
      <c r="B177" s="17" t="s">
        <v>448</v>
      </c>
      <c r="C177" s="18">
        <v>2010</v>
      </c>
      <c r="D177" s="18" t="s">
        <v>19</v>
      </c>
      <c r="E177" s="17" t="s">
        <v>20</v>
      </c>
      <c r="F177" s="17" t="s">
        <v>21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67">
        <v>0</v>
      </c>
      <c r="AB177" s="61">
        <f>IF(COUNT(G177:Z177)&gt;2,LARGE(G177:Z177,1)+LARGE(G177:Z177,2),SUM(G177:Z177))</f>
        <v>0</v>
      </c>
      <c r="AC177" s="62">
        <f>IF(AB177&gt;AA177,AB177,AA177)</f>
        <v>0</v>
      </c>
      <c r="AD177" s="59">
        <f>COUNT(G177:Z177)</f>
        <v>0</v>
      </c>
    </row>
    <row r="178" spans="1:30" x14ac:dyDescent="0.25">
      <c r="A178" s="18">
        <v>176</v>
      </c>
      <c r="B178" s="17" t="s">
        <v>449</v>
      </c>
      <c r="C178" s="18">
        <v>2010</v>
      </c>
      <c r="D178" s="18" t="s">
        <v>19</v>
      </c>
      <c r="E178" s="17" t="s">
        <v>20</v>
      </c>
      <c r="F178" s="17" t="s">
        <v>267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67">
        <v>0</v>
      </c>
      <c r="AB178" s="61">
        <f>IF(COUNT(G178:Z178)&gt;2,LARGE(G178:Z178,1)+LARGE(G178:Z178,2),SUM(G178:Z178))</f>
        <v>0</v>
      </c>
      <c r="AC178" s="62">
        <f>IF(AB178&gt;AA178,AB178,AA178)</f>
        <v>0</v>
      </c>
      <c r="AD178" s="59">
        <f>COUNT(G178:Z178)</f>
        <v>0</v>
      </c>
    </row>
    <row r="179" spans="1:30" x14ac:dyDescent="0.25">
      <c r="A179" s="18">
        <v>177</v>
      </c>
      <c r="B179" s="17" t="s">
        <v>450</v>
      </c>
      <c r="C179" s="18">
        <v>2006</v>
      </c>
      <c r="D179" s="18" t="s">
        <v>33</v>
      </c>
      <c r="E179" s="17" t="s">
        <v>20</v>
      </c>
      <c r="F179" s="17" t="s">
        <v>114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67">
        <v>0</v>
      </c>
      <c r="AB179" s="61">
        <f>IF(COUNT(G179:Z179)&gt;2,LARGE(G179:Z179,1)+LARGE(G179:Z179,2),SUM(G179:Z179))</f>
        <v>0</v>
      </c>
      <c r="AC179" s="62">
        <f>IF(AB179&gt;AA179,AB179,AA179)</f>
        <v>0</v>
      </c>
      <c r="AD179" s="59">
        <f>COUNT(G179:Z179)</f>
        <v>0</v>
      </c>
    </row>
  </sheetData>
  <autoFilter ref="A2:AD179" xr:uid="{FBA8DE55-7FC8-4BAB-8428-C9163A561AE6}">
    <sortState ref="A3:AD179">
      <sortCondition descending="1" ref="AC1"/>
    </sortState>
  </autoFilter>
  <sortState ref="A3:AD139">
    <sortCondition descending="1" ref="AC1"/>
  </sortState>
  <pageMargins left="0.7" right="0.7" top="0.75" bottom="0.75" header="0.3" footer="0.3"/>
  <pageSetup paperSize="9" orientation="portrait" verticalDpi="0" r:id="rId1"/>
  <ignoredErrors>
    <ignoredError sqref="AB3:AD179" formulaRange="1"/>
    <ignoredError sqref="D3:D153 C3:C1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Правила расчёта рейтинга</vt:lpstr>
      <vt:lpstr>Таблица расчёта рейтинга </vt:lpstr>
      <vt:lpstr>ЖО</vt:lpstr>
      <vt:lpstr>ЖП</vt:lpstr>
      <vt:lpstr>ЖС</vt:lpstr>
      <vt:lpstr>МО</vt:lpstr>
      <vt:lpstr>МП</vt:lpstr>
      <vt:lpstr>МС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2020-01-04T06:22:36Z</dcterms:modified>
</cp:coreProperties>
</file>